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rmkee-my.sharepoint.com/personal/margusr_rmk_ee/Documents/Töölaud/Documents/MPT Hanked/Kenama tee, Käesalu ringtee ja Käesalu metsatee/"/>
    </mc:Choice>
  </mc:AlternateContent>
  <xr:revisionPtr revIDLastSave="102" documentId="13_ncr:1_{DA2900BE-D2A0-400A-B308-A8E8AD733367}" xr6:coauthVersionLast="47" xr6:coauthVersionMax="47" xr10:uidLastSave="{E7BD19FC-6230-4C11-AE5C-24FC57AC2EB5}"/>
  <bookViews>
    <workbookView xWindow="-108" yWindow="-108" windowWidth="23256" windowHeight="12576" tabRatio="725" xr2:uid="{00000000-000D-0000-FFFF-FFFF00000000}"/>
  </bookViews>
  <sheets>
    <sheet name="Leht1" sheetId="1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" i="11" l="1"/>
  <c r="F111" i="11" l="1"/>
  <c r="F110" i="11"/>
  <c r="F73" i="11"/>
  <c r="F72" i="11"/>
  <c r="F100" i="11"/>
  <c r="F101" i="11"/>
  <c r="F102" i="11"/>
  <c r="F103" i="11"/>
  <c r="F104" i="11"/>
  <c r="F105" i="11"/>
  <c r="F106" i="11"/>
  <c r="F107" i="11"/>
  <c r="F108" i="11"/>
  <c r="F43" i="11"/>
  <c r="F44" i="11"/>
  <c r="F45" i="11"/>
  <c r="F46" i="11"/>
  <c r="F48" i="11"/>
  <c r="F49" i="11"/>
  <c r="F54" i="11" l="1"/>
  <c r="F53" i="11"/>
  <c r="F52" i="11"/>
  <c r="F89" i="11"/>
  <c r="F90" i="11"/>
  <c r="F91" i="11"/>
  <c r="F92" i="11"/>
  <c r="F93" i="11"/>
  <c r="F94" i="11"/>
  <c r="F95" i="11"/>
  <c r="F96" i="11"/>
  <c r="F97" i="11"/>
  <c r="F98" i="11"/>
  <c r="F99" i="11"/>
  <c r="F39" i="11"/>
  <c r="F40" i="11"/>
  <c r="F41" i="11"/>
  <c r="F42" i="11"/>
  <c r="F88" i="11" l="1"/>
  <c r="F87" i="11"/>
  <c r="F112" i="11"/>
  <c r="F18" i="11"/>
  <c r="F19" i="11"/>
  <c r="F20" i="11"/>
  <c r="F21" i="11"/>
  <c r="F22" i="11"/>
  <c r="F23" i="11"/>
  <c r="F24" i="11"/>
  <c r="F25" i="11"/>
  <c r="F26" i="11"/>
  <c r="F27" i="11"/>
  <c r="F28" i="11"/>
  <c r="F29" i="11"/>
  <c r="F30" i="11"/>
  <c r="F31" i="11"/>
  <c r="F32" i="11"/>
  <c r="F33" i="11"/>
  <c r="F34" i="11"/>
  <c r="F35" i="11"/>
  <c r="F36" i="11"/>
  <c r="F37" i="11"/>
  <c r="F38" i="11"/>
  <c r="F78" i="11" l="1"/>
  <c r="F79" i="11"/>
  <c r="F80" i="11"/>
  <c r="F81" i="11"/>
  <c r="F82" i="11"/>
  <c r="F83" i="11"/>
  <c r="F84" i="11"/>
  <c r="F85" i="11"/>
  <c r="F86" i="11"/>
  <c r="F59" i="11"/>
  <c r="F60" i="11"/>
  <c r="F61" i="11"/>
  <c r="F62" i="11"/>
  <c r="F63" i="11"/>
  <c r="F64" i="11"/>
  <c r="F65" i="11"/>
  <c r="F66" i="11"/>
  <c r="F67" i="11"/>
  <c r="F68" i="11"/>
  <c r="F69" i="11"/>
  <c r="F70" i="11"/>
  <c r="F13" i="11"/>
  <c r="F14" i="11"/>
  <c r="F15" i="11"/>
  <c r="F16" i="11"/>
  <c r="F17" i="11"/>
  <c r="F77" i="11"/>
  <c r="F74" i="11"/>
  <c r="F58" i="11"/>
  <c r="F75" i="11" l="1"/>
  <c r="F113" i="11"/>
  <c r="F55" i="11"/>
  <c r="F51" i="11"/>
  <c r="F9" i="11" l="1"/>
  <c r="F10" i="11" l="1"/>
  <c r="F11" i="11"/>
  <c r="F12" i="11"/>
  <c r="F56" i="11" l="1"/>
  <c r="E114" i="11" s="1"/>
  <c r="E115" i="11" l="1"/>
  <c r="E116" i="11" l="1"/>
</calcChain>
</file>

<file path=xl/sharedStrings.xml><?xml version="1.0" encoding="utf-8"?>
<sst xmlns="http://schemas.openxmlformats.org/spreadsheetml/2006/main" count="228" uniqueCount="99">
  <si>
    <t>Kokku</t>
  </si>
  <si>
    <t>Töö kirjeldus</t>
  </si>
  <si>
    <t>Maksumus kokku</t>
  </si>
  <si>
    <t>Jrk nr</t>
  </si>
  <si>
    <t>Mõõt-ühik</t>
  </si>
  <si>
    <t>Maht</t>
  </si>
  <si>
    <t>Ühikuhind €</t>
  </si>
  <si>
    <t>Summa        €</t>
  </si>
  <si>
    <t>Käibemaks 20 %</t>
  </si>
  <si>
    <t>* Truubitorud peavad olema rõngasjäikusega Sn8 ja vastama EN-13476 standardi nõuetele.</t>
  </si>
  <si>
    <t>** Kõik tööde juures tuleb arvestada ka materjalide maksumus.</t>
  </si>
  <si>
    <t xml:space="preserve">*** Teeehituse kasutatavate sidumata ja hüdrauliliselt seotud segude ja täitematerjalide mõistete käsitlemisel ning kvaliteedi </t>
  </si>
  <si>
    <t>määramisel lähtutakse EVS-EN 13285:2010 ja EVS-EN 13242:2006+A1:2008 standardi nõuetest.</t>
  </si>
  <si>
    <t>tk</t>
  </si>
  <si>
    <t>m</t>
  </si>
  <si>
    <t>Pakkuja nimi ja registrikood: ……………………………………………………………………</t>
  </si>
  <si>
    <r>
      <t>100% kookoskiududest (350 g/m</t>
    </r>
    <r>
      <rPr>
        <vertAlign val="superscript"/>
        <sz val="8"/>
        <rFont val="Arial"/>
        <family val="2"/>
        <charset val="186"/>
      </rPr>
      <t>2</t>
    </r>
    <r>
      <rPr>
        <sz val="8"/>
        <rFont val="Arial"/>
        <family val="2"/>
        <charset val="186"/>
      </rPr>
      <t>) ja mille siduselemendiks on jute nöör/võrk. Plastist sidusnöörid/võrgud on keelatud</t>
    </r>
  </si>
  <si>
    <t xml:space="preserve">****** Truubi otsakute ehitamisel, nõlvade kindlustamisel jm. võib kasutada ainult erosioonitõkke matti, mis koosneb </t>
  </si>
  <si>
    <t>***** Geotekstiilid peavad olema sertifitseeritud NGS (NorGeoSpec) või mõne muu analoogse sõltumatu sertifitseerija poolt.</t>
  </si>
  <si>
    <t xml:space="preserve">******* Objektil peab olema tagatud ajakohane ajutine liikluskorraldus paigaldatud ajutiste liiklusmärkidega nr 158 „Teetööd“, nr 331 </t>
  </si>
  <si>
    <t>Muud tööd</t>
  </si>
  <si>
    <t>Ehitusobjekti infotahvlite paigaldus (mõõtudega 1m x 1,5m) ja olemasolu</t>
  </si>
  <si>
    <t>Objekt</t>
  </si>
  <si>
    <t>ha</t>
  </si>
  <si>
    <t>m³</t>
  </si>
  <si>
    <t xml:space="preserve">„Sissesõidu keeld”, nr 552 „Umbtee” ja avalikult kasutatavatel teedel tööde tegemiseks nõutavad liiklusskeemi kohased märgid </t>
  </si>
  <si>
    <t>ning lisaks kõik muud juhtumi põhised vajalikud ajutised liiklusmärgid</t>
  </si>
  <si>
    <t>**** Geotekstiilide markeerimisel ja määramisel tuleb lähtuda EVS-EN ISO 10320:2019 standardi nõuetest.</t>
  </si>
  <si>
    <t>****** Truubi otsakute ehitamisel, nõlvade kindlustamisel jm. võib kasutada hüdrokülvi, kuid see peab olema teostatud 50 päeva enne</t>
  </si>
  <si>
    <t>ehituse lõpptähtaega ja ehituse üle andes peab otsakul/kindlustusel kasvama ühtlane elujõuline haljastus.</t>
  </si>
  <si>
    <t>Ehitustööde ajaks ajutise liikluse korraldamine ja liiklusmärkide paigaldus</t>
  </si>
  <si>
    <t>Ehitusjärgne teeäärte niitmine poomniidukiga (min 2+2m)</t>
  </si>
  <si>
    <t>Liiklusmärgi 644 "Tee nimetus" komplekti (2tk) paigaldamine</t>
  </si>
  <si>
    <t>Liiklusmärgi 221 "Anna teed" komplekti paigaldamine koos eelteavitusmärgiga 221+811 (suurusgrupp 2)</t>
  </si>
  <si>
    <t>m²</t>
  </si>
  <si>
    <t>Muru kasvualuse rajamine ja külv, h= 10cm</t>
  </si>
  <si>
    <t>Võsa, peenmetsa ja metsa raie, koondamine hunnikutesse ja kokkuvedu 600m</t>
  </si>
  <si>
    <t>tm</t>
  </si>
  <si>
    <t>Olemasoleva teemulde töötlemine profiili koos teekraede likvideerimisega ning mulde tihendamisega</t>
  </si>
  <si>
    <r>
      <t>m</t>
    </r>
    <r>
      <rPr>
        <vertAlign val="superscript"/>
        <sz val="8"/>
        <color indexed="8"/>
        <rFont val="Arial"/>
        <family val="2"/>
      </rPr>
      <t>2</t>
    </r>
  </si>
  <si>
    <t>Geotekstiili (Deklareeritud tõmbetugevus MD/CMD ≥20 kN/m, 5,0 m lai) paigaldamine tihendatud ja profileeritud muldkehale</t>
  </si>
  <si>
    <t>Lisa 1 - Hinnapakkumuse vorm hankes "Kenama tee ja Käesalu ringtee rekonstrueerimine ning Käesalu metsatee ehitamine"</t>
  </si>
  <si>
    <t>2,82 km</t>
  </si>
  <si>
    <t>Kenama tee (0,55 km) rekonstrueerimine</t>
  </si>
  <si>
    <t>Kenama tee (0,55 km) rekonstrueerimine kokku</t>
  </si>
  <si>
    <t>Käesalu ringtee (1,11 km) rekonstrueerimine</t>
  </si>
  <si>
    <t>Koordinaatidega seotud teostusjoonise koostamine (RMK nõuete kohane ja digitaalne) kolm teed kokku</t>
  </si>
  <si>
    <t>Lubade, kooskõlastuste ja kasutuslubade ning tagatiste hankimine jne. (Teised maaomanikud, Trasside valdajad, Transpordiamet, Põllumajandus- ja Toiduamet, Keskkonnaamet jne.) kolmel teel kokku</t>
  </si>
  <si>
    <t>Käesalu ringtee (1,11 km) rekonstrueerimine kokku</t>
  </si>
  <si>
    <t>Käesalu metsatee (1,16 km) ehitamine</t>
  </si>
  <si>
    <t>Käesalu metsatee (1,16 km) ehitamine kokku</t>
  </si>
  <si>
    <t xml:space="preserve">Kändude juurimine ekskavaatoriga </t>
  </si>
  <si>
    <t xml:space="preserve">Teetrassi mahamärkimine </t>
  </si>
  <si>
    <t>km</t>
  </si>
  <si>
    <t>Aukude täitmine, sorteeritud kruus, Positsioon nr. 4, L=5,2m, 10% katte mahust (+materjal ja vedu karjäärist)</t>
  </si>
  <si>
    <t>Kruusast teekatte ehitamine koos tihendamisega. Purustatud kruus, Positsioon nr. 6, L=4,5m, h=10cm, 0,47 m3/m (+materjal ja vedu karjäärist)</t>
  </si>
  <si>
    <t>Katte tihendamine vibrorulliga, kihtide viisi 6 t, 4x2=8 käiku</t>
  </si>
  <si>
    <t>Mahasõit, tüüp M3 ehitamine, L=10m, s.h.</t>
  </si>
  <si>
    <t>Geotekstiili (Deklareeritud tõmbetugevus MD/CMD ≥20 kN/m, 5,0 m lai) paigaldamine tihendatud ja profileeritud tee-elemendi muldele</t>
  </si>
  <si>
    <t>Teede T kujuline ristmik tüüp R-T ehitamine s.h.</t>
  </si>
  <si>
    <t xml:space="preserve">Mulde ehitamine juurdeveetavast pinnasest filtr.m ≥0,5m/ööp. koos tihendamisega (0,2m ja 0,5m) (+materjal ja vedu karjäärist) </t>
  </si>
  <si>
    <t>Katte ehitamine koos tihendamisega, purustatud kruus Positsioon nr. 6, (h=10cm) (+materjal ja vedu karjäärist)</t>
  </si>
  <si>
    <t>Aluse ehitamine koos tihendamisega, sorteeritud kruus Positsioon nr. 4, (h=20cm) (+materjal ja vedu karjäärist)</t>
  </si>
  <si>
    <t>1 kompl.</t>
  </si>
  <si>
    <t>Mahasõidukoht tüüp II ehitamine s.h.</t>
  </si>
  <si>
    <t>Tihedast asfaltbetoonist AC 16 surf 70/100 katte rajamine, H=11cm (+materjal ja vedu)</t>
  </si>
  <si>
    <t>Killustikalus (lubjakivikillustik) fr 32/63 kiilutud fr 12/16 kuluga 25kg/m² ja kiilutud fr 8/12 kuluga 15kg/m² alus (h=40 cm) (+materjal ja vedu karjäärist)</t>
  </si>
  <si>
    <t>Peenarde kindlustamine (Purustatud kruusast Positsioon nr. 6), H=11 cm (+materjal ja vedu karjäärist)</t>
  </si>
  <si>
    <t>Kasvupinnase koorimine</t>
  </si>
  <si>
    <t>Olemas oleva mahasõidu katendi ja mulde koorimine</t>
  </si>
  <si>
    <t>Mahasõidu mulde planeerimine</t>
  </si>
  <si>
    <t xml:space="preserve">Mulde ehitamine juurdeveetavast pinnasest filtr.m ≥0,5m/ööp. koos tihendamisega (+materjal ja vedu karjäärist) </t>
  </si>
  <si>
    <t>Olemas oleva kergliiklustee katendi ja mulde koorimine</t>
  </si>
  <si>
    <t>Kergliiklustee killustik alus kiilutud 20cm fr.16/32</t>
  </si>
  <si>
    <t>Kergliiklustee tihedast asfaltbetoonist AC 16 surf 70/100 katte rajamine 5cm (+materjal ja vedu)</t>
  </si>
  <si>
    <t>Tee perve korrastamine killustik 0/16mm (+materjal ja vedu karjäärist)</t>
  </si>
  <si>
    <t>Tee mulde kindlustamine erosioonitõkkematiga</t>
  </si>
  <si>
    <t>Telia Eesti AS sidekaabli kaitsmine PVC toruga ja pallmarkerid toru otstesse</t>
  </si>
  <si>
    <t>jm</t>
  </si>
  <si>
    <t>Liiklusmärgi 341 "Massipiirang" komplekti paigaldamine koos lisateatetahvliga 891b "Välja arvatud RMK loal" (suurusgrupp 2)</t>
  </si>
  <si>
    <t>Tähispostid kollased</t>
  </si>
  <si>
    <t>Truubita mahasõidule, mulde ehitamine juurdeveetavast pinnasest filtr.m ≥0,5m/ööp. koos tihendamisega (0,2m), 25 m3/tk (+materjal ja vedu karjäärist)</t>
  </si>
  <si>
    <t>Kraavi puhastamine settest koos laialiajamisega</t>
  </si>
  <si>
    <t>Di 300mm plasttruubi torustiku, tüüp 30-PT (gofreeritud,Sn8), a. 9m ehitamine ilma otsakuta (tüüpjoonis 1.7 2008a)</t>
  </si>
  <si>
    <t>Väikeste hüdroehitiste mahamärkimine</t>
  </si>
  <si>
    <t>DI-40 cm plasttorutruubi torustiku ehitamine (tüüp 40-PT SN8)</t>
  </si>
  <si>
    <r>
      <rPr>
        <sz val="8"/>
        <rFont val="Calibri"/>
        <family val="2"/>
        <charset val="186"/>
      </rPr>
      <t>Ø</t>
    </r>
    <r>
      <rPr>
        <sz val="8"/>
        <rFont val="Arial"/>
        <family val="2"/>
      </rPr>
      <t xml:space="preserve"> - 40cm truubi mattotsaku ehitamine (tüüp 40-MAO)  </t>
    </r>
  </si>
  <si>
    <t>2tk</t>
  </si>
  <si>
    <t>Muldekeha ehitamine juurdeveetavast pinnasest filtr.m ≥0,5m/ööp. (+materjal ja vedu karjäärist)</t>
  </si>
  <si>
    <t>Mulde pinnase täiendav pikiteisaldamine, L=30m, 20% mahust</t>
  </si>
  <si>
    <t>Aluse ehitamine koos tihendamisega, sorteeritud kruus Positsioon nr. 4, (h=30cm) (+materjal ja vedu karjäärist)</t>
  </si>
  <si>
    <t>Tagasipööramisekoht, (TP-T) ehitamine s.h.</t>
  </si>
  <si>
    <t xml:space="preserve">Mulde ehitamine juurdeveetavast pinnasest filtr.m ≥0,5m/ööp. koos tihendamisega (0,7m) (+materjal ja vedu karjäärist) </t>
  </si>
  <si>
    <t>Kruusast teekatte ehitamine koos tihendamisega. Purustatud kruus, Positsioon nr. 6, L=4,0m, h=10cm, 0,42 m3/m (+materjal ja vedu karjäärist)</t>
  </si>
  <si>
    <t>Kruusast teealuse ehitamine koos tihendamisega. Sorteeritud kruus, Positsioon nr. 4, L=4,3m, h=20sm 0,93m3/m (+materjal ja vedu karjäärist)</t>
  </si>
  <si>
    <t>Katte ehitamine koos tihendamisega, h=30 cm, sorteeritud kruus Positsioon nr. 4 (+materjal ja vedu karjäärist)</t>
  </si>
  <si>
    <t>Kruusast teealuse ehitamine koos tihendamisega. Sorteeritud kruus, Positsioon nr. 4, L=4,8m, h=30sm, 1,57m3/m (+materjal ja vedu karjäärist)</t>
  </si>
  <si>
    <t>Katte ehitamine koos tihendamisega, h=40 cm, sorteeritud kruus Positsioon nr. 4, (+materjal ja vedu karjäärist)</t>
  </si>
  <si>
    <t>Liiklusmärgid 435 "Jalgratta- ja jalgtee" ja 445 "Jalgratta- ja jalgtee lõpp" paigaldamine (suurusgrupp 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</si>
</sst>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8" x14ac:knownFonts="1">
    <font>
      <sz val="10"/>
      <name val="Arial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b/>
      <sz val="8"/>
      <name val="Arial"/>
      <family val="2"/>
      <charset val="186"/>
    </font>
    <font>
      <sz val="10"/>
      <name val="Arial"/>
      <family val="2"/>
      <charset val="186"/>
    </font>
    <font>
      <sz val="8"/>
      <name val="Arial"/>
      <family val="2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sz val="12"/>
      <name val="Arial"/>
      <family val="2"/>
      <charset val="186"/>
    </font>
    <font>
      <sz val="8"/>
      <color indexed="8"/>
      <name val="Arial"/>
      <family val="2"/>
      <charset val="186"/>
    </font>
    <font>
      <sz val="16"/>
      <name val="Arial"/>
      <family val="2"/>
      <charset val="186"/>
    </font>
    <font>
      <vertAlign val="superscript"/>
      <sz val="8"/>
      <name val="Arial"/>
      <family val="2"/>
      <charset val="186"/>
    </font>
    <font>
      <sz val="11"/>
      <color theme="1"/>
      <name val="Calibri"/>
      <family val="2"/>
      <scheme val="minor"/>
    </font>
    <font>
      <sz val="12"/>
      <name val="Times New Roman"/>
      <family val="1"/>
      <charset val="186"/>
    </font>
    <font>
      <sz val="8"/>
      <color theme="1"/>
      <name val="Arial"/>
      <family val="2"/>
      <charset val="186"/>
    </font>
    <font>
      <i/>
      <sz val="8"/>
      <name val="Arial"/>
      <family val="2"/>
      <charset val="186"/>
    </font>
    <font>
      <sz val="8"/>
      <color indexed="8"/>
      <name val="Arial"/>
      <family val="2"/>
    </font>
    <font>
      <sz val="8"/>
      <name val="Arial"/>
      <family val="2"/>
    </font>
    <font>
      <vertAlign val="superscript"/>
      <sz val="8"/>
      <color indexed="8"/>
      <name val="Arial"/>
      <family val="2"/>
    </font>
    <font>
      <b/>
      <sz val="8"/>
      <name val="Arial"/>
      <family val="2"/>
    </font>
    <font>
      <sz val="8"/>
      <color theme="1"/>
      <name val="Arial"/>
      <family val="2"/>
    </font>
    <font>
      <i/>
      <sz val="8"/>
      <color rgb="FF000000"/>
      <name val="Arial"/>
      <family val="2"/>
      <charset val="186"/>
    </font>
    <font>
      <sz val="8"/>
      <name val="Calibri"/>
      <family val="2"/>
      <charset val="186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3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72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4" fillId="0" borderId="0"/>
    <xf numFmtId="0" fontId="1" fillId="0" borderId="0"/>
    <xf numFmtId="1" fontId="1" fillId="0" borderId="13" applyAlignment="0"/>
    <xf numFmtId="1" fontId="1" fillId="0" borderId="13" applyAlignment="0"/>
    <xf numFmtId="0" fontId="1" fillId="0" borderId="0"/>
    <xf numFmtId="0" fontId="1" fillId="0" borderId="0">
      <alignment wrapText="1"/>
    </xf>
    <xf numFmtId="0" fontId="1" fillId="0" borderId="0">
      <alignment wrapText="1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1" fontId="1" fillId="0" borderId="14" applyAlignment="0"/>
    <xf numFmtId="1" fontId="1" fillId="0" borderId="14" applyAlignment="0"/>
    <xf numFmtId="1" fontId="1" fillId="0" borderId="14" applyAlignment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6" fillId="0" borderId="0"/>
    <xf numFmtId="0" fontId="1" fillId="0" borderId="0"/>
    <xf numFmtId="0" fontId="27" fillId="0" borderId="0"/>
    <xf numFmtId="0" fontId="1" fillId="0" borderId="0"/>
    <xf numFmtId="0" fontId="1" fillId="0" borderId="0">
      <alignment wrapText="1"/>
    </xf>
  </cellStyleXfs>
  <cellXfs count="93">
    <xf numFmtId="0" fontId="0" fillId="0" borderId="0" xfId="0"/>
    <xf numFmtId="0" fontId="5" fillId="0" borderId="0" xfId="0" applyFont="1" applyAlignment="1">
      <alignment vertical="center"/>
    </xf>
    <xf numFmtId="0" fontId="2" fillId="0" borderId="0" xfId="42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23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24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left" vertical="center"/>
    </xf>
    <xf numFmtId="4" fontId="2" fillId="0" borderId="14" xfId="0" applyNumberFormat="1" applyFont="1" applyBorder="1" applyAlignment="1">
      <alignment horizontal="right" vertical="center" wrapText="1"/>
    </xf>
    <xf numFmtId="4" fontId="2" fillId="0" borderId="16" xfId="0" applyNumberFormat="1" applyFont="1" applyBorder="1" applyAlignment="1">
      <alignment horizontal="right" vertical="center" wrapText="1"/>
    </xf>
    <xf numFmtId="0" fontId="2" fillId="0" borderId="15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 wrapText="1"/>
    </xf>
    <xf numFmtId="0" fontId="28" fillId="0" borderId="0" xfId="0" applyFont="1" applyAlignment="1">
      <alignment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2" fillId="0" borderId="14" xfId="0" applyNumberFormat="1" applyFont="1" applyBorder="1" applyAlignment="1">
      <alignment horizontal="right" vertical="center" wrapText="1"/>
    </xf>
    <xf numFmtId="0" fontId="2" fillId="0" borderId="14" xfId="0" applyFont="1" applyBorder="1" applyAlignment="1">
      <alignment horizontal="center" vertical="center"/>
    </xf>
    <xf numFmtId="4" fontId="2" fillId="0" borderId="14" xfId="0" applyNumberFormat="1" applyFont="1" applyBorder="1" applyAlignment="1">
      <alignment horizontal="right" vertical="center"/>
    </xf>
    <xf numFmtId="0" fontId="29" fillId="0" borderId="14" xfId="0" applyFont="1" applyBorder="1" applyAlignment="1">
      <alignment vertical="center" wrapText="1"/>
    </xf>
    <xf numFmtId="4" fontId="3" fillId="0" borderId="21" xfId="0" applyNumberFormat="1" applyFont="1" applyBorder="1" applyAlignment="1">
      <alignment horizontal="right" vertical="center" wrapText="1"/>
    </xf>
    <xf numFmtId="0" fontId="29" fillId="0" borderId="0" xfId="0" applyFont="1" applyAlignment="1">
      <alignment horizontal="right" vertical="center"/>
    </xf>
    <xf numFmtId="0" fontId="29" fillId="0" borderId="0" xfId="0" applyFont="1" applyAlignment="1">
      <alignment vertical="center"/>
    </xf>
    <xf numFmtId="0" fontId="2" fillId="0" borderId="14" xfId="0" applyFont="1" applyBorder="1" applyAlignment="1">
      <alignment horizontal="left" vertical="center" wrapText="1"/>
    </xf>
    <xf numFmtId="3" fontId="29" fillId="0" borderId="14" xfId="0" applyNumberFormat="1" applyFont="1" applyBorder="1" applyAlignment="1">
      <alignment vertical="center"/>
    </xf>
    <xf numFmtId="4" fontId="29" fillId="0" borderId="14" xfId="0" applyNumberFormat="1" applyFont="1" applyBorder="1" applyAlignment="1">
      <alignment horizontal="right" vertical="center"/>
    </xf>
    <xf numFmtId="4" fontId="29" fillId="0" borderId="14" xfId="0" applyNumberFormat="1" applyFont="1" applyBorder="1" applyAlignment="1">
      <alignment vertical="center"/>
    </xf>
    <xf numFmtId="0" fontId="30" fillId="0" borderId="14" xfId="0" applyFont="1" applyBorder="1" applyAlignment="1">
      <alignment horizontal="right" vertical="center" wrapText="1"/>
    </xf>
    <xf numFmtId="0" fontId="31" fillId="0" borderId="14" xfId="0" applyFont="1" applyBorder="1" applyAlignment="1">
      <alignment horizontal="center" vertical="center" wrapText="1"/>
    </xf>
    <xf numFmtId="0" fontId="32" fillId="0" borderId="14" xfId="51" applyFont="1" applyBorder="1" applyAlignment="1">
      <alignment horizontal="left" vertical="center" wrapText="1"/>
    </xf>
    <xf numFmtId="0" fontId="32" fillId="0" borderId="14" xfId="0" applyFont="1" applyBorder="1" applyAlignment="1">
      <alignment horizontal="center" vertical="center" wrapText="1"/>
    </xf>
    <xf numFmtId="0" fontId="35" fillId="0" borderId="14" xfId="0" applyFont="1" applyBorder="1" applyAlignment="1">
      <alignment vertical="center" wrapText="1"/>
    </xf>
    <xf numFmtId="0" fontId="35" fillId="0" borderId="14" xfId="0" applyFont="1" applyBorder="1" applyAlignment="1">
      <alignment horizontal="center" vertical="center"/>
    </xf>
    <xf numFmtId="1" fontId="35" fillId="0" borderId="14" xfId="0" applyNumberFormat="1" applyFont="1" applyBorder="1" applyAlignment="1">
      <alignment horizontal="right" vertical="center"/>
    </xf>
    <xf numFmtId="0" fontId="32" fillId="24" borderId="32" xfId="0" applyFont="1" applyFill="1" applyBorder="1" applyAlignment="1">
      <alignment vertical="center"/>
    </xf>
    <xf numFmtId="0" fontId="32" fillId="25" borderId="14" xfId="0" applyFont="1" applyFill="1" applyBorder="1" applyAlignment="1">
      <alignment horizontal="center" vertical="center"/>
    </xf>
    <xf numFmtId="4" fontId="32" fillId="24" borderId="14" xfId="0" applyNumberFormat="1" applyFont="1" applyFill="1" applyBorder="1" applyAlignment="1">
      <alignment horizontal="right" vertical="center"/>
    </xf>
    <xf numFmtId="0" fontId="32" fillId="24" borderId="32" xfId="0" applyFont="1" applyFill="1" applyBorder="1" applyAlignment="1">
      <alignment horizontal="left" vertical="center" wrapText="1"/>
    </xf>
    <xf numFmtId="2" fontId="32" fillId="25" borderId="14" xfId="0" applyNumberFormat="1" applyFont="1" applyFill="1" applyBorder="1" applyAlignment="1">
      <alignment horizontal="center" vertical="center"/>
    </xf>
    <xf numFmtId="3" fontId="32" fillId="24" borderId="14" xfId="0" applyNumberFormat="1" applyFont="1" applyFill="1" applyBorder="1" applyAlignment="1">
      <alignment horizontal="right" vertical="center"/>
    </xf>
    <xf numFmtId="0" fontId="2" fillId="0" borderId="14" xfId="0" applyFont="1" applyBorder="1" applyAlignment="1">
      <alignment vertical="center" wrapText="1"/>
    </xf>
    <xf numFmtId="1" fontId="34" fillId="24" borderId="33" xfId="0" applyNumberFormat="1" applyFont="1" applyFill="1" applyBorder="1" applyAlignment="1">
      <alignment horizontal="left" vertical="center" wrapText="1"/>
    </xf>
    <xf numFmtId="1" fontId="32" fillId="25" borderId="14" xfId="0" applyNumberFormat="1" applyFont="1" applyFill="1" applyBorder="1" applyAlignment="1">
      <alignment horizontal="center" vertical="center"/>
    </xf>
    <xf numFmtId="1" fontId="32" fillId="24" borderId="14" xfId="0" applyNumberFormat="1" applyFont="1" applyFill="1" applyBorder="1" applyAlignment="1">
      <alignment horizontal="right" vertical="center"/>
    </xf>
    <xf numFmtId="0" fontId="30" fillId="24" borderId="33" xfId="0" applyFont="1" applyFill="1" applyBorder="1" applyAlignment="1">
      <alignment horizontal="right" vertical="center" wrapText="1"/>
    </xf>
    <xf numFmtId="0" fontId="30" fillId="24" borderId="0" xfId="0" applyFont="1" applyFill="1" applyAlignment="1">
      <alignment horizontal="right" vertical="center" wrapText="1"/>
    </xf>
    <xf numFmtId="0" fontId="30" fillId="0" borderId="14" xfId="42" applyFont="1" applyBorder="1" applyAlignment="1">
      <alignment horizontal="right" vertical="center" wrapText="1"/>
    </xf>
    <xf numFmtId="0" fontId="29" fillId="0" borderId="14" xfId="42" applyFont="1" applyBorder="1" applyAlignment="1">
      <alignment horizontal="center" vertical="center"/>
    </xf>
    <xf numFmtId="0" fontId="2" fillId="0" borderId="14" xfId="42" applyFont="1" applyBorder="1" applyAlignment="1">
      <alignment horizontal="center" vertical="center"/>
    </xf>
    <xf numFmtId="0" fontId="36" fillId="24" borderId="34" xfId="0" applyFont="1" applyFill="1" applyBorder="1" applyAlignment="1">
      <alignment horizontal="right" vertical="center" wrapText="1"/>
    </xf>
    <xf numFmtId="0" fontId="32" fillId="24" borderId="35" xfId="0" applyFont="1" applyFill="1" applyBorder="1" applyAlignment="1">
      <alignment vertical="center"/>
    </xf>
    <xf numFmtId="0" fontId="32" fillId="24" borderId="35" xfId="0" applyFont="1" applyFill="1" applyBorder="1" applyAlignment="1">
      <alignment vertical="center" wrapText="1"/>
    </xf>
    <xf numFmtId="0" fontId="2" fillId="24" borderId="35" xfId="0" applyFont="1" applyFill="1" applyBorder="1" applyAlignment="1">
      <alignment vertical="center" wrapText="1"/>
    </xf>
    <xf numFmtId="1" fontId="34" fillId="24" borderId="36" xfId="0" applyNumberFormat="1" applyFont="1" applyFill="1" applyBorder="1" applyAlignment="1">
      <alignment horizontal="left" vertical="center"/>
    </xf>
    <xf numFmtId="0" fontId="30" fillId="24" borderId="36" xfId="0" applyFont="1" applyFill="1" applyBorder="1" applyAlignment="1">
      <alignment horizontal="right" vertical="center" wrapText="1"/>
    </xf>
    <xf numFmtId="0" fontId="3" fillId="0" borderId="18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19" xfId="0" applyFont="1" applyBorder="1" applyAlignment="1">
      <alignment horizontal="right" vertical="center"/>
    </xf>
    <xf numFmtId="0" fontId="3" fillId="0" borderId="28" xfId="0" applyFont="1" applyBorder="1" applyAlignment="1">
      <alignment horizontal="right" vertical="center"/>
    </xf>
    <xf numFmtId="0" fontId="3" fillId="0" borderId="29" xfId="0" applyFont="1" applyBorder="1" applyAlignment="1">
      <alignment horizontal="right" vertical="center"/>
    </xf>
    <xf numFmtId="0" fontId="25" fillId="0" borderId="0" xfId="0" applyFont="1" applyAlignment="1">
      <alignment vertical="center" wrapText="1"/>
    </xf>
    <xf numFmtId="0" fontId="25" fillId="0" borderId="0" xfId="0" applyFont="1" applyAlignment="1">
      <alignment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4" fontId="3" fillId="0" borderId="11" xfId="0" applyNumberFormat="1" applyFont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 wrapText="1"/>
    </xf>
    <xf numFmtId="4" fontId="3" fillId="0" borderId="23" xfId="0" applyNumberFormat="1" applyFont="1" applyBorder="1" applyAlignment="1">
      <alignment horizontal="center" vertical="center" wrapText="1"/>
    </xf>
    <xf numFmtId="4" fontId="3" fillId="0" borderId="12" xfId="0" applyNumberFormat="1" applyFont="1" applyBorder="1" applyAlignment="1">
      <alignment horizontal="center" vertical="center" wrapText="1"/>
    </xf>
    <xf numFmtId="4" fontId="3" fillId="0" borderId="16" xfId="0" applyNumberFormat="1" applyFont="1" applyBorder="1" applyAlignment="1">
      <alignment horizontal="center" vertical="center" wrapText="1"/>
    </xf>
    <xf numFmtId="4" fontId="3" fillId="0" borderId="2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26" xfId="0" applyFont="1" applyBorder="1" applyAlignment="1">
      <alignment horizontal="right" vertical="center" wrapText="1"/>
    </xf>
    <xf numFmtId="0" fontId="3" fillId="0" borderId="27" xfId="0" applyFont="1" applyBorder="1" applyAlignment="1">
      <alignment horizontal="right" vertical="center" wrapText="1"/>
    </xf>
    <xf numFmtId="4" fontId="3" fillId="0" borderId="30" xfId="0" applyNumberFormat="1" applyFont="1" applyBorder="1" applyAlignment="1">
      <alignment horizontal="center" vertical="center" wrapText="1"/>
    </xf>
    <xf numFmtId="4" fontId="3" fillId="0" borderId="3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7" xfId="0" applyFont="1" applyBorder="1" applyAlignment="1">
      <alignment horizontal="right" vertical="center" wrapText="1"/>
    </xf>
    <xf numFmtId="4" fontId="3" fillId="0" borderId="18" xfId="0" applyNumberFormat="1" applyFont="1" applyBorder="1" applyAlignment="1">
      <alignment horizontal="center" vertical="center" wrapText="1"/>
    </xf>
    <xf numFmtId="4" fontId="3" fillId="0" borderId="25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3" fillId="0" borderId="17" xfId="0" applyFont="1" applyBorder="1" applyAlignment="1">
      <alignment horizontal="right" vertical="center" wrapText="1"/>
    </xf>
    <xf numFmtId="4" fontId="3" fillId="0" borderId="19" xfId="0" applyNumberFormat="1" applyFont="1" applyBorder="1" applyAlignment="1">
      <alignment horizontal="center" vertical="center" wrapText="1"/>
    </xf>
    <xf numFmtId="4" fontId="3" fillId="0" borderId="20" xfId="0" applyNumberFormat="1" applyFont="1" applyBorder="1" applyAlignment="1">
      <alignment horizontal="center" vertical="center" wrapText="1"/>
    </xf>
  </cellXfs>
  <cellStyles count="72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6" xfId="24" xr:uid="{00000000-0005-0000-0000-000017000000}"/>
    <cellStyle name="Bad" xfId="25" xr:uid="{00000000-0005-0000-0000-000018000000}"/>
    <cellStyle name="Calculation" xfId="26" xr:uid="{00000000-0005-0000-0000-000019000000}"/>
    <cellStyle name="Check Cell" xfId="27" xr:uid="{00000000-0005-0000-0000-00001A000000}"/>
    <cellStyle name="Explanatory Text" xfId="28" xr:uid="{00000000-0005-0000-0000-00001B000000}"/>
    <cellStyle name="Good" xfId="29" xr:uid="{00000000-0005-0000-0000-00001C000000}"/>
    <cellStyle name="Heading 1" xfId="30" xr:uid="{00000000-0005-0000-0000-00001D000000}"/>
    <cellStyle name="Heading 2" xfId="31" xr:uid="{00000000-0005-0000-0000-00001E000000}"/>
    <cellStyle name="Heading 3" xfId="32" xr:uid="{00000000-0005-0000-0000-00001F000000}"/>
    <cellStyle name="Heading 4" xfId="33" xr:uid="{00000000-0005-0000-0000-000020000000}"/>
    <cellStyle name="Input" xfId="34" xr:uid="{00000000-0005-0000-0000-000021000000}"/>
    <cellStyle name="Linked Cell" xfId="35" xr:uid="{00000000-0005-0000-0000-000022000000}"/>
    <cellStyle name="Neutral" xfId="36" xr:uid="{00000000-0005-0000-0000-000023000000}"/>
    <cellStyle name="Normaallaad" xfId="0" builtinId="0"/>
    <cellStyle name="Normaallaad 2" xfId="46" xr:uid="{00000000-0005-0000-0000-000025000000}"/>
    <cellStyle name="Normaallaad 2 2" xfId="54" xr:uid="{00000000-0005-0000-0000-000026000000}"/>
    <cellStyle name="Normaallaad 4" xfId="67" xr:uid="{00000000-0005-0000-0000-000027000000}"/>
    <cellStyle name="Normal 2" xfId="43" xr:uid="{00000000-0005-0000-0000-000028000000}"/>
    <cellStyle name="Normal 2 2" xfId="51" xr:uid="{00000000-0005-0000-0000-000029000000}"/>
    <cellStyle name="Normal 2 3" xfId="68" xr:uid="{00000000-0005-0000-0000-00002A000000}"/>
    <cellStyle name="Normal 23" xfId="49" xr:uid="{00000000-0005-0000-0000-00002B000000}"/>
    <cellStyle name="Normal 3" xfId="44" xr:uid="{00000000-0005-0000-0000-00002C000000}"/>
    <cellStyle name="Normal 3 2" xfId="45" xr:uid="{00000000-0005-0000-0000-00002D000000}"/>
    <cellStyle name="Normal 3 2 4" xfId="57" xr:uid="{00000000-0005-0000-0000-00002E000000}"/>
    <cellStyle name="Normal 3 2 4 2" xfId="58" xr:uid="{00000000-0005-0000-0000-00002F000000}"/>
    <cellStyle name="Normal 3 3" xfId="69" xr:uid="{00000000-0005-0000-0000-000030000000}"/>
    <cellStyle name="Normal 3 4" xfId="59" xr:uid="{00000000-0005-0000-0000-000031000000}"/>
    <cellStyle name="Normal 34" xfId="65" xr:uid="{00000000-0005-0000-0000-000032000000}"/>
    <cellStyle name="Normal 35" xfId="56" xr:uid="{00000000-0005-0000-0000-000033000000}"/>
    <cellStyle name="Normal 35 10" xfId="60" xr:uid="{00000000-0005-0000-0000-000034000000}"/>
    <cellStyle name="Normal 4" xfId="53" xr:uid="{00000000-0005-0000-0000-000035000000}"/>
    <cellStyle name="Normal 42 10" xfId="62" xr:uid="{00000000-0005-0000-0000-000036000000}"/>
    <cellStyle name="Normal 42 10 2" xfId="64" xr:uid="{00000000-0005-0000-0000-000037000000}"/>
    <cellStyle name="Normal 45" xfId="50" xr:uid="{00000000-0005-0000-0000-000038000000}"/>
    <cellStyle name="Normal 45 10" xfId="63" xr:uid="{00000000-0005-0000-0000-000039000000}"/>
    <cellStyle name="Normal 46" xfId="47" xr:uid="{00000000-0005-0000-0000-00003A000000}"/>
    <cellStyle name="Normal 46 24" xfId="71" xr:uid="{E76C2D93-65A2-4C32-9E48-2A5E8CF17B2E}"/>
    <cellStyle name="Normal 46 26" xfId="48" xr:uid="{00000000-0005-0000-0000-00003B000000}"/>
    <cellStyle name="Normal 54 5" xfId="70" xr:uid="{00000000-0005-0000-0000-00003C000000}"/>
    <cellStyle name="Normal 8 6 2" xfId="66" xr:uid="{00000000-0005-0000-0000-00003D000000}"/>
    <cellStyle name="Normal_Ahtme2" xfId="61" xr:uid="{00000000-0005-0000-0000-00003E000000}"/>
    <cellStyle name="Normal_Ahtme2 2" xfId="42" xr:uid="{00000000-0005-0000-0000-00003F000000}"/>
    <cellStyle name="Note" xfId="37" xr:uid="{00000000-0005-0000-0000-000040000000}"/>
    <cellStyle name="Output" xfId="38" xr:uid="{00000000-0005-0000-0000-000041000000}"/>
    <cellStyle name="Title" xfId="39" xr:uid="{00000000-0005-0000-0000-000042000000}"/>
    <cellStyle name="Total" xfId="40" xr:uid="{00000000-0005-0000-0000-000043000000}"/>
    <cellStyle name="Warning Text" xfId="41" xr:uid="{00000000-0005-0000-0000-000044000000}"/>
    <cellStyle name="Обычный 2 2 2 2" xfId="52" xr:uid="{00000000-0005-0000-0000-000045000000}"/>
    <cellStyle name="Обычный 2 3 3" xfId="55" xr:uid="{00000000-0005-0000-0000-000046000000}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b val="0"/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P129"/>
  <sheetViews>
    <sheetView tabSelected="1" topLeftCell="A95" workbookViewId="0">
      <selection activeCell="B112" sqref="B112"/>
    </sheetView>
  </sheetViews>
  <sheetFormatPr defaultColWidth="9.109375" defaultRowHeight="10.199999999999999" x14ac:dyDescent="0.25"/>
  <cols>
    <col min="1" max="1" width="3.33203125" style="3" customWidth="1"/>
    <col min="2" max="2" width="53.109375" style="6" customWidth="1"/>
    <col min="3" max="3" width="7.109375" style="3" customWidth="1"/>
    <col min="4" max="4" width="8.5546875" style="9" customWidth="1"/>
    <col min="5" max="6" width="8.5546875" style="7" customWidth="1"/>
    <col min="7" max="7" width="8.5546875" style="1" customWidth="1"/>
    <col min="8" max="16384" width="9.109375" style="1"/>
  </cols>
  <sheetData>
    <row r="1" spans="1:50" s="17" customFormat="1" ht="45.6" customHeight="1" x14ac:dyDescent="0.25">
      <c r="A1" s="66" t="s">
        <v>41</v>
      </c>
      <c r="B1" s="67"/>
      <c r="C1" s="67"/>
      <c r="D1" s="67"/>
      <c r="E1" s="67"/>
      <c r="F1" s="67"/>
    </row>
    <row r="2" spans="1:50" s="17" customFormat="1" ht="12.75" customHeight="1" x14ac:dyDescent="0.25">
      <c r="A2" s="3"/>
      <c r="B2" s="6"/>
      <c r="C2" s="3"/>
      <c r="D2" s="9"/>
      <c r="E2" s="7"/>
      <c r="F2" s="7"/>
    </row>
    <row r="3" spans="1:50" s="17" customFormat="1" ht="15" x14ac:dyDescent="0.25">
      <c r="A3" s="5" t="s">
        <v>15</v>
      </c>
      <c r="B3" s="6"/>
      <c r="C3" s="3"/>
      <c r="D3" s="9"/>
      <c r="E3" s="7"/>
      <c r="F3" s="7"/>
    </row>
    <row r="4" spans="1:50" ht="10.8" thickBot="1" x14ac:dyDescent="0.3"/>
    <row r="5" spans="1:50" s="4" customFormat="1" ht="12.75" customHeight="1" x14ac:dyDescent="0.25">
      <c r="A5" s="68" t="s">
        <v>3</v>
      </c>
      <c r="B5" s="71" t="s">
        <v>1</v>
      </c>
      <c r="C5" s="71" t="s">
        <v>4</v>
      </c>
      <c r="D5" s="71" t="s">
        <v>5</v>
      </c>
      <c r="E5" s="74" t="s">
        <v>6</v>
      </c>
      <c r="F5" s="77" t="s">
        <v>7</v>
      </c>
    </row>
    <row r="6" spans="1:50" s="4" customFormat="1" ht="13.2" x14ac:dyDescent="0.25">
      <c r="A6" s="69"/>
      <c r="B6" s="72"/>
      <c r="C6" s="72"/>
      <c r="D6" s="72"/>
      <c r="E6" s="75"/>
      <c r="F6" s="78"/>
      <c r="G6" s="1"/>
      <c r="H6" s="1"/>
      <c r="I6" s="1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</row>
    <row r="7" spans="1:50" s="4" customFormat="1" ht="12.75" customHeight="1" thickBot="1" x14ac:dyDescent="0.3">
      <c r="A7" s="70"/>
      <c r="B7" s="73"/>
      <c r="C7" s="73"/>
      <c r="D7" s="14" t="s">
        <v>42</v>
      </c>
      <c r="E7" s="76"/>
      <c r="F7" s="79"/>
      <c r="G7" s="1"/>
      <c r="H7" s="1"/>
      <c r="I7" s="1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</row>
    <row r="8" spans="1:50" s="4" customFormat="1" ht="12.6" customHeight="1" x14ac:dyDescent="0.25">
      <c r="A8" s="57" t="s">
        <v>43</v>
      </c>
      <c r="B8" s="58"/>
      <c r="C8" s="58"/>
      <c r="D8" s="58"/>
      <c r="E8" s="58"/>
      <c r="F8" s="59"/>
      <c r="G8" s="1"/>
      <c r="H8" s="1"/>
      <c r="I8" s="1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</row>
    <row r="9" spans="1:50" s="4" customFormat="1" ht="10.8" customHeight="1" x14ac:dyDescent="0.25">
      <c r="A9" s="13">
        <v>1</v>
      </c>
      <c r="B9" s="33" t="s">
        <v>36</v>
      </c>
      <c r="C9" s="34" t="s">
        <v>37</v>
      </c>
      <c r="D9" s="35">
        <v>5</v>
      </c>
      <c r="E9" s="11"/>
      <c r="F9" s="12">
        <f t="shared" ref="F9" si="0">SUM(D9*E9)</f>
        <v>0</v>
      </c>
      <c r="G9" s="1"/>
      <c r="H9" s="1"/>
      <c r="I9" s="1"/>
      <c r="J9" s="17"/>
      <c r="K9" s="17"/>
      <c r="L9" s="17"/>
      <c r="M9" s="17"/>
      <c r="N9" s="17"/>
      <c r="O9" s="17"/>
      <c r="P9" s="17"/>
      <c r="Q9" s="17"/>
      <c r="R9" s="17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</row>
    <row r="10" spans="1:50" s="4" customFormat="1" ht="10.8" customHeight="1" x14ac:dyDescent="0.25">
      <c r="A10" s="13">
        <v>2</v>
      </c>
      <c r="B10" s="36" t="s">
        <v>51</v>
      </c>
      <c r="C10" s="37" t="s">
        <v>23</v>
      </c>
      <c r="D10" s="38">
        <v>0.15000000000000002</v>
      </c>
      <c r="E10" s="11"/>
      <c r="F10" s="12">
        <f t="shared" ref="F10:F12" si="1">SUM(D10*E10)</f>
        <v>0</v>
      </c>
      <c r="G10" s="1"/>
      <c r="H10" s="1"/>
      <c r="I10" s="1"/>
      <c r="J10" s="17"/>
      <c r="K10" s="17"/>
      <c r="L10" s="17"/>
      <c r="M10" s="17"/>
      <c r="N10" s="17"/>
      <c r="O10" s="17"/>
      <c r="P10" s="17"/>
      <c r="Q10" s="17"/>
      <c r="R10" s="17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</row>
    <row r="11" spans="1:50" s="4" customFormat="1" ht="10.8" customHeight="1" x14ac:dyDescent="0.25">
      <c r="A11" s="13">
        <v>3</v>
      </c>
      <c r="B11" s="39" t="s">
        <v>52</v>
      </c>
      <c r="C11" s="40" t="s">
        <v>53</v>
      </c>
      <c r="D11" s="38">
        <v>0.52700000000000002</v>
      </c>
      <c r="E11" s="11"/>
      <c r="F11" s="12">
        <f t="shared" si="1"/>
        <v>0</v>
      </c>
      <c r="G11" s="1"/>
      <c r="H11" s="1"/>
      <c r="I11" s="1"/>
      <c r="J11" s="17"/>
      <c r="K11" s="17"/>
      <c r="L11" s="17"/>
      <c r="M11" s="17"/>
      <c r="N11" s="17"/>
      <c r="O11" s="17"/>
      <c r="P11" s="17"/>
      <c r="Q11" s="17"/>
      <c r="R11" s="17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</row>
    <row r="12" spans="1:50" s="4" customFormat="1" ht="21.6" customHeight="1" x14ac:dyDescent="0.25">
      <c r="A12" s="13">
        <v>4</v>
      </c>
      <c r="B12" s="31" t="s">
        <v>38</v>
      </c>
      <c r="C12" s="30" t="s">
        <v>39</v>
      </c>
      <c r="D12" s="41">
        <v>2735</v>
      </c>
      <c r="E12" s="11"/>
      <c r="F12" s="12">
        <f t="shared" si="1"/>
        <v>0</v>
      </c>
      <c r="G12" s="1"/>
      <c r="H12" s="1"/>
      <c r="I12" s="1"/>
      <c r="J12" s="17"/>
      <c r="K12" s="17"/>
      <c r="L12" s="17"/>
      <c r="M12" s="17"/>
      <c r="N12" s="17"/>
      <c r="O12" s="17"/>
      <c r="P12" s="17"/>
      <c r="Q12" s="17"/>
      <c r="R12" s="17"/>
      <c r="S12" s="17"/>
      <c r="T12" s="17"/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</row>
    <row r="13" spans="1:50" s="4" customFormat="1" ht="21.6" customHeight="1" x14ac:dyDescent="0.25">
      <c r="A13" s="13">
        <v>5</v>
      </c>
      <c r="B13" s="39" t="s">
        <v>54</v>
      </c>
      <c r="C13" s="40" t="s">
        <v>24</v>
      </c>
      <c r="D13" s="41">
        <v>69</v>
      </c>
      <c r="E13" s="11"/>
      <c r="F13" s="12">
        <f t="shared" ref="F13:F17" si="2">SUM(D13*E13)</f>
        <v>0</v>
      </c>
      <c r="G13" s="1"/>
      <c r="H13" s="1"/>
      <c r="I13" s="1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</row>
    <row r="14" spans="1:50" s="4" customFormat="1" ht="21.6" customHeight="1" x14ac:dyDescent="0.25">
      <c r="A14" s="13">
        <v>6</v>
      </c>
      <c r="B14" s="31" t="s">
        <v>40</v>
      </c>
      <c r="C14" s="30" t="s">
        <v>39</v>
      </c>
      <c r="D14" s="41">
        <v>2611</v>
      </c>
      <c r="E14" s="11"/>
      <c r="F14" s="12">
        <f t="shared" si="2"/>
        <v>0</v>
      </c>
      <c r="G14" s="1"/>
      <c r="H14" s="1"/>
      <c r="I14" s="1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</row>
    <row r="15" spans="1:50" s="4" customFormat="1" ht="21.6" customHeight="1" x14ac:dyDescent="0.25">
      <c r="A15" s="13">
        <v>7</v>
      </c>
      <c r="B15" s="42" t="s">
        <v>93</v>
      </c>
      <c r="C15" s="40" t="s">
        <v>24</v>
      </c>
      <c r="D15" s="41">
        <v>215</v>
      </c>
      <c r="E15" s="11"/>
      <c r="F15" s="12">
        <f t="shared" si="2"/>
        <v>0</v>
      </c>
      <c r="G15" s="1"/>
      <c r="H15" s="1"/>
      <c r="I15" s="1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</row>
    <row r="16" spans="1:50" s="4" customFormat="1" ht="21.6" customHeight="1" x14ac:dyDescent="0.25">
      <c r="A16" s="13">
        <v>8</v>
      </c>
      <c r="B16" s="39" t="s">
        <v>94</v>
      </c>
      <c r="C16" s="40" t="s">
        <v>24</v>
      </c>
      <c r="D16" s="41">
        <v>476</v>
      </c>
      <c r="E16" s="11"/>
      <c r="F16" s="12">
        <f t="shared" si="2"/>
        <v>0</v>
      </c>
      <c r="G16" s="1"/>
      <c r="H16" s="1"/>
      <c r="I16" s="1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</row>
    <row r="17" spans="1:50" s="4" customFormat="1" ht="10.8" customHeight="1" x14ac:dyDescent="0.25">
      <c r="A17" s="13">
        <v>9</v>
      </c>
      <c r="B17" s="39" t="s">
        <v>56</v>
      </c>
      <c r="C17" s="40" t="s">
        <v>24</v>
      </c>
      <c r="D17" s="41">
        <v>691</v>
      </c>
      <c r="E17" s="11"/>
      <c r="F17" s="12">
        <f t="shared" si="2"/>
        <v>0</v>
      </c>
      <c r="G17" s="1"/>
      <c r="H17" s="1"/>
      <c r="I17" s="1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</row>
    <row r="18" spans="1:50" s="4" customFormat="1" ht="10.8" customHeight="1" x14ac:dyDescent="0.25">
      <c r="A18" s="13">
        <v>10</v>
      </c>
      <c r="B18" s="43" t="s">
        <v>57</v>
      </c>
      <c r="C18" s="44" t="s">
        <v>13</v>
      </c>
      <c r="D18" s="45">
        <v>1</v>
      </c>
      <c r="E18" s="11"/>
      <c r="F18" s="12">
        <f t="shared" ref="F18:F38" si="3">SUM(D18*E18)</f>
        <v>0</v>
      </c>
      <c r="G18" s="1"/>
      <c r="H18" s="1"/>
      <c r="I18" s="1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</row>
    <row r="19" spans="1:50" s="4" customFormat="1" ht="21.6" customHeight="1" x14ac:dyDescent="0.25">
      <c r="A19" s="13">
        <v>11</v>
      </c>
      <c r="B19" s="46" t="s">
        <v>95</v>
      </c>
      <c r="C19" s="40" t="s">
        <v>24</v>
      </c>
      <c r="D19" s="41">
        <v>32</v>
      </c>
      <c r="E19" s="11"/>
      <c r="F19" s="12">
        <f t="shared" si="3"/>
        <v>0</v>
      </c>
      <c r="G19" s="1"/>
      <c r="H19" s="1"/>
      <c r="I19" s="1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</row>
    <row r="20" spans="1:50" s="4" customFormat="1" ht="21.6" customHeight="1" x14ac:dyDescent="0.25">
      <c r="A20" s="13">
        <v>12</v>
      </c>
      <c r="B20" s="46" t="s">
        <v>58</v>
      </c>
      <c r="C20" s="40" t="s">
        <v>34</v>
      </c>
      <c r="D20" s="41">
        <v>107</v>
      </c>
      <c r="E20" s="11"/>
      <c r="F20" s="12">
        <f t="shared" si="3"/>
        <v>0</v>
      </c>
      <c r="G20" s="1"/>
      <c r="H20" s="1"/>
      <c r="I20" s="1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</row>
    <row r="21" spans="1:50" s="4" customFormat="1" ht="21.6" customHeight="1" x14ac:dyDescent="0.25">
      <c r="A21" s="13">
        <v>13</v>
      </c>
      <c r="B21" s="46" t="s">
        <v>81</v>
      </c>
      <c r="C21" s="40" t="s">
        <v>24</v>
      </c>
      <c r="D21" s="41">
        <v>25</v>
      </c>
      <c r="E21" s="11"/>
      <c r="F21" s="12">
        <f t="shared" si="3"/>
        <v>0</v>
      </c>
      <c r="G21" s="1"/>
      <c r="H21" s="1"/>
      <c r="I21" s="1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</row>
    <row r="22" spans="1:50" s="4" customFormat="1" ht="10.8" customHeight="1" x14ac:dyDescent="0.25">
      <c r="A22" s="13">
        <v>14</v>
      </c>
      <c r="B22" s="43" t="s">
        <v>59</v>
      </c>
      <c r="C22" s="44" t="s">
        <v>13</v>
      </c>
      <c r="D22" s="45">
        <v>1</v>
      </c>
      <c r="E22" s="11"/>
      <c r="F22" s="12">
        <f t="shared" si="3"/>
        <v>0</v>
      </c>
      <c r="G22" s="1"/>
      <c r="H22" s="1"/>
      <c r="I22" s="1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</row>
    <row r="23" spans="1:50" s="4" customFormat="1" ht="21.6" customHeight="1" x14ac:dyDescent="0.25">
      <c r="A23" s="13">
        <v>15</v>
      </c>
      <c r="B23" s="46" t="s">
        <v>60</v>
      </c>
      <c r="C23" s="40" t="s">
        <v>24</v>
      </c>
      <c r="D23" s="41">
        <v>129</v>
      </c>
      <c r="E23" s="11"/>
      <c r="F23" s="12">
        <f t="shared" si="3"/>
        <v>0</v>
      </c>
      <c r="G23" s="1"/>
      <c r="H23" s="1"/>
      <c r="I23" s="1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</row>
    <row r="24" spans="1:50" s="4" customFormat="1" ht="21.6" customHeight="1" x14ac:dyDescent="0.25">
      <c r="A24" s="13">
        <v>16</v>
      </c>
      <c r="B24" s="47" t="s">
        <v>58</v>
      </c>
      <c r="C24" s="40" t="s">
        <v>34</v>
      </c>
      <c r="D24" s="41">
        <v>658</v>
      </c>
      <c r="E24" s="11"/>
      <c r="F24" s="12">
        <f t="shared" si="3"/>
        <v>0</v>
      </c>
      <c r="G24" s="1"/>
      <c r="H24" s="1"/>
      <c r="I24" s="1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</row>
    <row r="25" spans="1:50" s="4" customFormat="1" ht="21.6" customHeight="1" x14ac:dyDescent="0.25">
      <c r="A25" s="13">
        <v>17</v>
      </c>
      <c r="B25" s="48" t="s">
        <v>61</v>
      </c>
      <c r="C25" s="40" t="s">
        <v>24</v>
      </c>
      <c r="D25" s="41">
        <v>59</v>
      </c>
      <c r="E25" s="11"/>
      <c r="F25" s="12">
        <f t="shared" si="3"/>
        <v>0</v>
      </c>
      <c r="G25" s="1"/>
      <c r="H25" s="1"/>
      <c r="I25" s="1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</row>
    <row r="26" spans="1:50" s="4" customFormat="1" ht="21.6" customHeight="1" x14ac:dyDescent="0.25">
      <c r="A26" s="13">
        <v>18</v>
      </c>
      <c r="B26" s="46" t="s">
        <v>62</v>
      </c>
      <c r="C26" s="40" t="s">
        <v>24</v>
      </c>
      <c r="D26" s="41">
        <v>129</v>
      </c>
      <c r="E26" s="11"/>
      <c r="F26" s="12">
        <f t="shared" si="3"/>
        <v>0</v>
      </c>
      <c r="G26" s="1"/>
      <c r="H26" s="1"/>
      <c r="I26" s="1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</row>
    <row r="27" spans="1:50" s="4" customFormat="1" ht="21.6" customHeight="1" x14ac:dyDescent="0.25">
      <c r="A27" s="13">
        <v>19</v>
      </c>
      <c r="B27" s="29" t="s">
        <v>33</v>
      </c>
      <c r="C27" s="49" t="s">
        <v>63</v>
      </c>
      <c r="D27" s="41">
        <v>1</v>
      </c>
      <c r="E27" s="11"/>
      <c r="F27" s="12">
        <f t="shared" si="3"/>
        <v>0</v>
      </c>
      <c r="G27" s="1"/>
      <c r="H27" s="1"/>
      <c r="I27" s="1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</row>
    <row r="28" spans="1:50" s="4" customFormat="1" ht="10.8" customHeight="1" x14ac:dyDescent="0.25">
      <c r="A28" s="13">
        <v>20</v>
      </c>
      <c r="B28" s="29" t="s">
        <v>32</v>
      </c>
      <c r="C28" s="50" t="s">
        <v>63</v>
      </c>
      <c r="D28" s="41">
        <v>1</v>
      </c>
      <c r="E28" s="11"/>
      <c r="F28" s="12">
        <f t="shared" si="3"/>
        <v>0</v>
      </c>
      <c r="G28" s="1"/>
      <c r="H28" s="1"/>
      <c r="I28" s="1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</row>
    <row r="29" spans="1:50" s="4" customFormat="1" ht="10.8" customHeight="1" x14ac:dyDescent="0.25">
      <c r="A29" s="13">
        <v>21</v>
      </c>
      <c r="B29" s="43" t="s">
        <v>64</v>
      </c>
      <c r="C29" s="44" t="s">
        <v>13</v>
      </c>
      <c r="D29" s="45">
        <v>1</v>
      </c>
      <c r="E29" s="11"/>
      <c r="F29" s="12">
        <f t="shared" si="3"/>
        <v>0</v>
      </c>
      <c r="G29" s="1"/>
      <c r="H29" s="1"/>
      <c r="I29" s="1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</row>
    <row r="30" spans="1:50" s="4" customFormat="1" ht="21.6" customHeight="1" x14ac:dyDescent="0.25">
      <c r="A30" s="13">
        <v>22</v>
      </c>
      <c r="B30" s="51" t="s">
        <v>65</v>
      </c>
      <c r="C30" s="40" t="s">
        <v>34</v>
      </c>
      <c r="D30" s="41">
        <v>153</v>
      </c>
      <c r="E30" s="11"/>
      <c r="F30" s="12">
        <f t="shared" si="3"/>
        <v>0</v>
      </c>
      <c r="G30" s="1"/>
      <c r="H30" s="1"/>
      <c r="I30" s="1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</row>
    <row r="31" spans="1:50" s="4" customFormat="1" ht="21.6" customHeight="1" x14ac:dyDescent="0.25">
      <c r="A31" s="13">
        <v>23</v>
      </c>
      <c r="B31" s="51" t="s">
        <v>66</v>
      </c>
      <c r="C31" s="40" t="s">
        <v>24</v>
      </c>
      <c r="D31" s="41">
        <v>77</v>
      </c>
      <c r="E31" s="11"/>
      <c r="F31" s="12">
        <f t="shared" si="3"/>
        <v>0</v>
      </c>
      <c r="G31" s="1"/>
      <c r="H31" s="1"/>
      <c r="I31" s="1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</row>
    <row r="32" spans="1:50" s="4" customFormat="1" ht="21.6" customHeight="1" x14ac:dyDescent="0.25">
      <c r="A32" s="13">
        <v>24</v>
      </c>
      <c r="B32" s="51" t="s">
        <v>67</v>
      </c>
      <c r="C32" s="40" t="s">
        <v>24</v>
      </c>
      <c r="D32" s="41">
        <v>34</v>
      </c>
      <c r="E32" s="11"/>
      <c r="F32" s="12">
        <f t="shared" si="3"/>
        <v>0</v>
      </c>
      <c r="G32" s="1"/>
      <c r="H32" s="1"/>
      <c r="I32" s="1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</row>
    <row r="33" spans="1:50" s="4" customFormat="1" ht="10.8" customHeight="1" x14ac:dyDescent="0.25">
      <c r="A33" s="13">
        <v>25</v>
      </c>
      <c r="B33" s="51" t="s">
        <v>68</v>
      </c>
      <c r="C33" s="40" t="s">
        <v>34</v>
      </c>
      <c r="D33" s="41">
        <v>139</v>
      </c>
      <c r="E33" s="11"/>
      <c r="F33" s="12">
        <f t="shared" si="3"/>
        <v>0</v>
      </c>
      <c r="G33" s="1"/>
      <c r="H33" s="1"/>
      <c r="I33" s="1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</row>
    <row r="34" spans="1:50" s="4" customFormat="1" ht="10.8" customHeight="1" x14ac:dyDescent="0.25">
      <c r="A34" s="13">
        <v>26</v>
      </c>
      <c r="B34" s="51" t="s">
        <v>69</v>
      </c>
      <c r="C34" s="40" t="s">
        <v>24</v>
      </c>
      <c r="D34" s="41">
        <v>30</v>
      </c>
      <c r="E34" s="11"/>
      <c r="F34" s="12">
        <f t="shared" si="3"/>
        <v>0</v>
      </c>
      <c r="G34" s="1"/>
      <c r="H34" s="1"/>
      <c r="I34" s="1"/>
      <c r="J34" s="17"/>
      <c r="K34" s="17"/>
      <c r="L34" s="17"/>
      <c r="M34" s="17"/>
      <c r="N34" s="17"/>
      <c r="O34" s="17"/>
      <c r="P34" s="17"/>
      <c r="Q34" s="17"/>
      <c r="R34" s="17"/>
      <c r="S34" s="17"/>
      <c r="T34" s="17"/>
      <c r="U34" s="17"/>
      <c r="V34" s="17"/>
      <c r="W34" s="17"/>
      <c r="X34" s="17"/>
      <c r="Y34" s="17"/>
      <c r="Z34" s="17"/>
      <c r="AA34" s="17"/>
      <c r="AB34" s="17"/>
      <c r="AC34" s="17"/>
      <c r="AD34" s="17"/>
      <c r="AE34" s="17"/>
      <c r="AF34" s="17"/>
      <c r="AG34" s="17"/>
      <c r="AH34" s="17"/>
      <c r="AI34" s="17"/>
      <c r="AJ34" s="17"/>
      <c r="AK34" s="17"/>
      <c r="AL34" s="17"/>
      <c r="AM34" s="17"/>
      <c r="AN34" s="17"/>
      <c r="AO34" s="17"/>
      <c r="AP34" s="17"/>
      <c r="AQ34" s="17"/>
      <c r="AR34" s="17"/>
      <c r="AS34" s="17"/>
      <c r="AT34" s="17"/>
      <c r="AU34" s="17"/>
      <c r="AV34" s="17"/>
      <c r="AW34" s="17"/>
      <c r="AX34" s="17"/>
    </row>
    <row r="35" spans="1:50" s="4" customFormat="1" ht="10.8" customHeight="1" x14ac:dyDescent="0.25">
      <c r="A35" s="13">
        <v>27</v>
      </c>
      <c r="B35" s="51" t="s">
        <v>70</v>
      </c>
      <c r="C35" s="40" t="s">
        <v>34</v>
      </c>
      <c r="D35" s="41">
        <v>194</v>
      </c>
      <c r="E35" s="11"/>
      <c r="F35" s="12">
        <f t="shared" si="3"/>
        <v>0</v>
      </c>
      <c r="G35" s="1"/>
      <c r="H35" s="1"/>
      <c r="I35" s="1"/>
      <c r="J35" s="17"/>
      <c r="K35" s="17"/>
      <c r="L35" s="17"/>
      <c r="M35" s="17"/>
      <c r="N35" s="17"/>
      <c r="O35" s="17"/>
      <c r="P35" s="17"/>
      <c r="Q35" s="17"/>
      <c r="R35" s="17"/>
      <c r="S35" s="17"/>
      <c r="T35" s="17"/>
      <c r="U35" s="17"/>
      <c r="V35" s="17"/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/>
      <c r="AR35" s="17"/>
      <c r="AS35" s="17"/>
      <c r="AT35" s="17"/>
      <c r="AU35" s="17"/>
      <c r="AV35" s="17"/>
      <c r="AW35" s="17"/>
      <c r="AX35" s="17"/>
    </row>
    <row r="36" spans="1:50" s="4" customFormat="1" ht="21.6" customHeight="1" x14ac:dyDescent="0.25">
      <c r="A36" s="13">
        <v>28</v>
      </c>
      <c r="B36" s="51" t="s">
        <v>58</v>
      </c>
      <c r="C36" s="40" t="s">
        <v>34</v>
      </c>
      <c r="D36" s="41">
        <v>194</v>
      </c>
      <c r="E36" s="11"/>
      <c r="F36" s="12">
        <f t="shared" si="3"/>
        <v>0</v>
      </c>
      <c r="G36" s="1"/>
      <c r="H36" s="1"/>
      <c r="I36" s="1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</row>
    <row r="37" spans="1:50" s="4" customFormat="1" ht="21.6" customHeight="1" x14ac:dyDescent="0.25">
      <c r="A37" s="13">
        <v>29</v>
      </c>
      <c r="B37" s="46" t="s">
        <v>71</v>
      </c>
      <c r="C37" s="40" t="s">
        <v>24</v>
      </c>
      <c r="D37" s="41">
        <v>40</v>
      </c>
      <c r="E37" s="11"/>
      <c r="F37" s="12">
        <f t="shared" si="3"/>
        <v>0</v>
      </c>
      <c r="G37" s="1"/>
      <c r="H37" s="1"/>
      <c r="I37" s="1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</row>
    <row r="38" spans="1:50" s="4" customFormat="1" ht="10.8" customHeight="1" x14ac:dyDescent="0.25">
      <c r="A38" s="13">
        <v>30</v>
      </c>
      <c r="B38" s="51" t="s">
        <v>72</v>
      </c>
      <c r="C38" s="40" t="s">
        <v>34</v>
      </c>
      <c r="D38" s="41">
        <v>46</v>
      </c>
      <c r="E38" s="11"/>
      <c r="F38" s="12">
        <f t="shared" si="3"/>
        <v>0</v>
      </c>
      <c r="G38" s="1"/>
      <c r="H38" s="1"/>
      <c r="I38" s="1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</row>
    <row r="39" spans="1:50" s="4" customFormat="1" ht="10.8" customHeight="1" x14ac:dyDescent="0.25">
      <c r="A39" s="13">
        <v>31</v>
      </c>
      <c r="B39" s="51" t="s">
        <v>73</v>
      </c>
      <c r="C39" s="40" t="s">
        <v>24</v>
      </c>
      <c r="D39" s="41">
        <v>10</v>
      </c>
      <c r="E39" s="11"/>
      <c r="F39" s="12">
        <f t="shared" ref="F39:F42" si="4">SUM(D39*E39)</f>
        <v>0</v>
      </c>
      <c r="G39" s="1"/>
      <c r="H39" s="1"/>
      <c r="I39" s="1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</row>
    <row r="40" spans="1:50" s="4" customFormat="1" ht="21.6" customHeight="1" x14ac:dyDescent="0.25">
      <c r="A40" s="13">
        <v>32</v>
      </c>
      <c r="B40" s="51" t="s">
        <v>74</v>
      </c>
      <c r="C40" s="40" t="s">
        <v>34</v>
      </c>
      <c r="D40" s="41">
        <v>30</v>
      </c>
      <c r="E40" s="11"/>
      <c r="F40" s="12">
        <f t="shared" si="4"/>
        <v>0</v>
      </c>
      <c r="G40" s="1"/>
      <c r="H40" s="1"/>
      <c r="I40" s="1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</row>
    <row r="41" spans="1:50" s="4" customFormat="1" ht="10.8" customHeight="1" x14ac:dyDescent="0.25">
      <c r="A41" s="13">
        <v>33</v>
      </c>
      <c r="B41" s="51" t="s">
        <v>75</v>
      </c>
      <c r="C41" s="40" t="s">
        <v>24</v>
      </c>
      <c r="D41" s="41">
        <v>2</v>
      </c>
      <c r="E41" s="11"/>
      <c r="F41" s="12">
        <f t="shared" si="4"/>
        <v>0</v>
      </c>
      <c r="G41" s="1"/>
      <c r="H41" s="1"/>
      <c r="I41" s="1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</row>
    <row r="42" spans="1:50" s="4" customFormat="1" ht="10.8" customHeight="1" x14ac:dyDescent="0.25">
      <c r="A42" s="13">
        <v>34</v>
      </c>
      <c r="B42" s="51" t="s">
        <v>76</v>
      </c>
      <c r="C42" s="40" t="s">
        <v>34</v>
      </c>
      <c r="D42" s="41">
        <v>40</v>
      </c>
      <c r="E42" s="11"/>
      <c r="F42" s="12">
        <f t="shared" si="4"/>
        <v>0</v>
      </c>
      <c r="G42" s="1"/>
      <c r="H42" s="1"/>
      <c r="I42" s="1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</row>
    <row r="43" spans="1:50" s="4" customFormat="1" ht="10.8" customHeight="1" x14ac:dyDescent="0.25">
      <c r="A43" s="13">
        <v>35</v>
      </c>
      <c r="B43" s="51" t="s">
        <v>77</v>
      </c>
      <c r="C43" s="40" t="s">
        <v>78</v>
      </c>
      <c r="D43" s="41">
        <v>40</v>
      </c>
      <c r="E43" s="11"/>
      <c r="F43" s="12">
        <f t="shared" ref="F43:F49" si="5">SUM(D43*E43)</f>
        <v>0</v>
      </c>
      <c r="G43" s="1"/>
      <c r="H43" s="1"/>
      <c r="I43" s="1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</row>
    <row r="44" spans="1:50" s="4" customFormat="1" ht="21.6" customHeight="1" x14ac:dyDescent="0.25">
      <c r="A44" s="13">
        <v>36</v>
      </c>
      <c r="B44" s="29" t="s">
        <v>33</v>
      </c>
      <c r="C44" s="49" t="s">
        <v>63</v>
      </c>
      <c r="D44" s="41">
        <v>1</v>
      </c>
      <c r="E44" s="11"/>
      <c r="F44" s="12">
        <f t="shared" si="5"/>
        <v>0</v>
      </c>
      <c r="G44" s="1"/>
      <c r="H44" s="1"/>
      <c r="I44" s="1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</row>
    <row r="45" spans="1:50" s="4" customFormat="1" ht="10.8" customHeight="1" x14ac:dyDescent="0.25">
      <c r="A45" s="13">
        <v>37</v>
      </c>
      <c r="B45" s="29" t="s">
        <v>32</v>
      </c>
      <c r="C45" s="50" t="s">
        <v>63</v>
      </c>
      <c r="D45" s="41">
        <v>1</v>
      </c>
      <c r="E45" s="11"/>
      <c r="F45" s="12">
        <f t="shared" si="5"/>
        <v>0</v>
      </c>
      <c r="G45" s="1"/>
      <c r="H45" s="1"/>
      <c r="I45" s="1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</row>
    <row r="46" spans="1:50" s="4" customFormat="1" ht="21.6" customHeight="1" x14ac:dyDescent="0.25">
      <c r="A46" s="13">
        <v>38</v>
      </c>
      <c r="B46" s="29" t="s">
        <v>79</v>
      </c>
      <c r="C46" s="50" t="s">
        <v>63</v>
      </c>
      <c r="D46" s="41">
        <v>1</v>
      </c>
      <c r="E46" s="11"/>
      <c r="F46" s="12">
        <f t="shared" si="5"/>
        <v>0</v>
      </c>
      <c r="G46" s="1"/>
      <c r="H46" s="1"/>
      <c r="I46" s="1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</row>
    <row r="47" spans="1:50" s="4" customFormat="1" ht="21.6" customHeight="1" x14ac:dyDescent="0.25">
      <c r="A47" s="13">
        <v>39</v>
      </c>
      <c r="B47" s="29" t="s">
        <v>98</v>
      </c>
      <c r="C47" s="50" t="s">
        <v>63</v>
      </c>
      <c r="D47" s="41">
        <v>2</v>
      </c>
      <c r="E47" s="11"/>
      <c r="F47" s="12">
        <f t="shared" ref="F47" si="6">SUM(D47*E47)</f>
        <v>0</v>
      </c>
      <c r="G47" s="1"/>
      <c r="H47" s="1"/>
      <c r="I47" s="1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</row>
    <row r="48" spans="1:50" s="4" customFormat="1" ht="10.8" customHeight="1" x14ac:dyDescent="0.25">
      <c r="A48" s="13">
        <v>40</v>
      </c>
      <c r="B48" s="51" t="s">
        <v>80</v>
      </c>
      <c r="C48" s="40" t="s">
        <v>13</v>
      </c>
      <c r="D48" s="41">
        <v>6</v>
      </c>
      <c r="E48" s="11"/>
      <c r="F48" s="12">
        <f t="shared" si="5"/>
        <v>0</v>
      </c>
      <c r="G48" s="1"/>
      <c r="H48" s="1"/>
      <c r="I48" s="1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</row>
    <row r="49" spans="1:50" s="4" customFormat="1" ht="10.8" customHeight="1" x14ac:dyDescent="0.25">
      <c r="A49" s="13">
        <v>41</v>
      </c>
      <c r="B49" s="29" t="s">
        <v>35</v>
      </c>
      <c r="C49" s="32" t="s">
        <v>34</v>
      </c>
      <c r="D49" s="41">
        <v>50</v>
      </c>
      <c r="E49" s="11"/>
      <c r="F49" s="12">
        <f t="shared" si="5"/>
        <v>0</v>
      </c>
      <c r="G49" s="1"/>
      <c r="H49" s="1"/>
      <c r="I49" s="1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</row>
    <row r="50" spans="1:50" s="24" customFormat="1" ht="12.6" customHeight="1" x14ac:dyDescent="0.25">
      <c r="A50" s="60" t="s">
        <v>20</v>
      </c>
      <c r="B50" s="61"/>
      <c r="C50" s="61"/>
      <c r="D50" s="61"/>
      <c r="E50" s="61"/>
      <c r="F50" s="62"/>
      <c r="G50" s="23"/>
      <c r="H50" s="23"/>
      <c r="I50" s="23"/>
      <c r="J50" s="23"/>
    </row>
    <row r="51" spans="1:50" s="24" customFormat="1" ht="10.8" customHeight="1" x14ac:dyDescent="0.25">
      <c r="A51" s="13">
        <v>42</v>
      </c>
      <c r="B51" s="25" t="s">
        <v>30</v>
      </c>
      <c r="C51" s="19" t="s">
        <v>22</v>
      </c>
      <c r="D51" s="26">
        <v>1</v>
      </c>
      <c r="E51" s="27"/>
      <c r="F51" s="12">
        <f t="shared" ref="F51:F55" si="7">SUM(D51*E51)</f>
        <v>0</v>
      </c>
      <c r="G51" s="23"/>
      <c r="H51" s="23"/>
      <c r="I51" s="23"/>
      <c r="J51" s="23"/>
    </row>
    <row r="52" spans="1:50" s="4" customFormat="1" ht="10.8" customHeight="1" x14ac:dyDescent="0.25">
      <c r="A52" s="13">
        <v>43</v>
      </c>
      <c r="B52" s="21" t="s">
        <v>21</v>
      </c>
      <c r="C52" s="16" t="s">
        <v>13</v>
      </c>
      <c r="D52" s="18">
        <v>1</v>
      </c>
      <c r="E52" s="20"/>
      <c r="F52" s="12">
        <f t="shared" si="7"/>
        <v>0</v>
      </c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</row>
    <row r="53" spans="1:50" s="4" customFormat="1" ht="21.6" customHeight="1" x14ac:dyDescent="0.25">
      <c r="A53" s="13">
        <v>44</v>
      </c>
      <c r="B53" s="21" t="s">
        <v>46</v>
      </c>
      <c r="C53" s="16" t="s">
        <v>13</v>
      </c>
      <c r="D53" s="18">
        <v>1</v>
      </c>
      <c r="E53" s="20"/>
      <c r="F53" s="12">
        <f t="shared" si="7"/>
        <v>0</v>
      </c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</row>
    <row r="54" spans="1:50" s="4" customFormat="1" ht="32.4" customHeight="1" x14ac:dyDescent="0.25">
      <c r="A54" s="13">
        <v>45</v>
      </c>
      <c r="B54" s="21" t="s">
        <v>47</v>
      </c>
      <c r="C54" s="16" t="s">
        <v>22</v>
      </c>
      <c r="D54" s="18">
        <v>1</v>
      </c>
      <c r="E54" s="20"/>
      <c r="F54" s="12">
        <f t="shared" si="7"/>
        <v>0</v>
      </c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</row>
    <row r="55" spans="1:50" s="24" customFormat="1" ht="10.8" customHeight="1" x14ac:dyDescent="0.25">
      <c r="A55" s="13">
        <v>46</v>
      </c>
      <c r="B55" s="25" t="s">
        <v>31</v>
      </c>
      <c r="C55" s="19" t="s">
        <v>23</v>
      </c>
      <c r="D55" s="28">
        <v>0.22</v>
      </c>
      <c r="E55" s="27"/>
      <c r="F55" s="12">
        <f t="shared" si="7"/>
        <v>0</v>
      </c>
      <c r="G55" s="23"/>
      <c r="I55" s="23"/>
      <c r="J55" s="23"/>
    </row>
    <row r="56" spans="1:50" s="4" customFormat="1" ht="12.6" customHeight="1" thickBot="1" x14ac:dyDescent="0.3">
      <c r="A56" s="63" t="s">
        <v>44</v>
      </c>
      <c r="B56" s="64"/>
      <c r="C56" s="64"/>
      <c r="D56" s="64"/>
      <c r="E56" s="65"/>
      <c r="F56" s="22">
        <f>SUM(F9:F55)</f>
        <v>0</v>
      </c>
      <c r="G56" s="1"/>
      <c r="H56" s="24"/>
      <c r="I56" s="1"/>
      <c r="J56" s="17"/>
      <c r="K56" s="17"/>
      <c r="L56" s="17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</row>
    <row r="57" spans="1:50" s="4" customFormat="1" ht="12.6" customHeight="1" x14ac:dyDescent="0.25">
      <c r="A57" s="57" t="s">
        <v>45</v>
      </c>
      <c r="B57" s="58"/>
      <c r="C57" s="58"/>
      <c r="D57" s="58"/>
      <c r="E57" s="58"/>
      <c r="F57" s="59"/>
      <c r="G57" s="1"/>
      <c r="H57" s="1"/>
      <c r="I57" s="1"/>
      <c r="J57" s="17"/>
      <c r="K57" s="17"/>
      <c r="L57" s="17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</row>
    <row r="58" spans="1:50" s="4" customFormat="1" ht="10.8" customHeight="1" x14ac:dyDescent="0.25">
      <c r="A58" s="13">
        <v>47</v>
      </c>
      <c r="B58" s="33" t="s">
        <v>36</v>
      </c>
      <c r="C58" s="34" t="s">
        <v>37</v>
      </c>
      <c r="D58" s="35">
        <v>5</v>
      </c>
      <c r="E58" s="11"/>
      <c r="F58" s="12">
        <f t="shared" ref="F58" si="8">SUM(D58*E58)</f>
        <v>0</v>
      </c>
      <c r="G58" s="1"/>
      <c r="H58" s="1"/>
      <c r="I58" s="1"/>
      <c r="J58" s="17"/>
      <c r="K58" s="17"/>
      <c r="L58" s="17"/>
      <c r="M58" s="17"/>
      <c r="N58" s="17"/>
      <c r="O58" s="17"/>
      <c r="P58" s="17"/>
      <c r="Q58" s="17"/>
      <c r="R58" s="17"/>
      <c r="S58" s="17"/>
      <c r="T58" s="17"/>
      <c r="U58" s="17"/>
      <c r="V58" s="17"/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/>
      <c r="AR58" s="17"/>
      <c r="AS58" s="17"/>
      <c r="AT58" s="17"/>
      <c r="AU58" s="17"/>
      <c r="AV58" s="17"/>
      <c r="AW58" s="17"/>
      <c r="AX58" s="17"/>
    </row>
    <row r="59" spans="1:50" s="4" customFormat="1" ht="10.8" customHeight="1" x14ac:dyDescent="0.25">
      <c r="A59" s="13">
        <v>48</v>
      </c>
      <c r="B59" s="36" t="s">
        <v>51</v>
      </c>
      <c r="C59" s="37" t="s">
        <v>23</v>
      </c>
      <c r="D59" s="38">
        <v>0.94240000000000002</v>
      </c>
      <c r="E59" s="11"/>
      <c r="F59" s="12">
        <f t="shared" ref="F59:F70" si="9">SUM(D59*E59)</f>
        <v>0</v>
      </c>
      <c r="G59" s="1"/>
      <c r="H59" s="1"/>
      <c r="I59" s="1"/>
      <c r="J59" s="17"/>
      <c r="K59" s="17"/>
      <c r="L59" s="17"/>
      <c r="M59" s="17"/>
      <c r="N59" s="17"/>
      <c r="O59" s="17"/>
      <c r="P59" s="17"/>
      <c r="Q59" s="17"/>
      <c r="R59" s="17"/>
      <c r="S59" s="17"/>
      <c r="T59" s="17"/>
      <c r="U59" s="17"/>
      <c r="V59" s="17"/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/>
      <c r="AR59" s="17"/>
      <c r="AS59" s="17"/>
      <c r="AT59" s="17"/>
      <c r="AU59" s="17"/>
      <c r="AV59" s="17"/>
      <c r="AW59" s="17"/>
      <c r="AX59" s="17"/>
    </row>
    <row r="60" spans="1:50" s="4" customFormat="1" ht="10.8" customHeight="1" x14ac:dyDescent="0.25">
      <c r="A60" s="13">
        <v>49</v>
      </c>
      <c r="B60" s="39" t="s">
        <v>52</v>
      </c>
      <c r="C60" s="40" t="s">
        <v>53</v>
      </c>
      <c r="D60" s="38">
        <v>1.1040000000000001</v>
      </c>
      <c r="E60" s="11"/>
      <c r="F60" s="12">
        <f t="shared" si="9"/>
        <v>0</v>
      </c>
      <c r="G60" s="1"/>
      <c r="H60" s="1"/>
      <c r="I60" s="1"/>
      <c r="J60" s="17"/>
      <c r="K60" s="17"/>
      <c r="L60" s="17"/>
      <c r="M60" s="17"/>
      <c r="N60" s="17"/>
      <c r="O60" s="17"/>
      <c r="P60" s="17"/>
      <c r="Q60" s="17"/>
      <c r="R60" s="17"/>
      <c r="S60" s="17"/>
      <c r="T60" s="17"/>
      <c r="U60" s="17"/>
      <c r="V60" s="17"/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/>
      <c r="AR60" s="17"/>
      <c r="AS60" s="17"/>
      <c r="AT60" s="17"/>
      <c r="AU60" s="17"/>
      <c r="AV60" s="17"/>
      <c r="AW60" s="17"/>
      <c r="AX60" s="17"/>
    </row>
    <row r="61" spans="1:50" s="4" customFormat="1" ht="21.6" customHeight="1" x14ac:dyDescent="0.25">
      <c r="A61" s="13">
        <v>50</v>
      </c>
      <c r="B61" s="31" t="s">
        <v>38</v>
      </c>
      <c r="C61" s="30" t="s">
        <v>39</v>
      </c>
      <c r="D61" s="41">
        <v>6348</v>
      </c>
      <c r="E61" s="11"/>
      <c r="F61" s="12">
        <f t="shared" si="9"/>
        <v>0</v>
      </c>
      <c r="G61" s="1"/>
      <c r="H61" s="1"/>
      <c r="I61" s="1"/>
      <c r="J61" s="17"/>
      <c r="K61" s="17"/>
      <c r="L61" s="17"/>
      <c r="M61" s="17"/>
      <c r="N61" s="17"/>
      <c r="O61" s="17"/>
      <c r="P61" s="17"/>
      <c r="Q61" s="17"/>
      <c r="R61" s="17"/>
      <c r="S61" s="17"/>
      <c r="T61" s="17"/>
      <c r="U61" s="17"/>
      <c r="V61" s="17"/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/>
      <c r="AR61" s="17"/>
      <c r="AS61" s="17"/>
      <c r="AT61" s="17"/>
      <c r="AU61" s="17"/>
      <c r="AV61" s="17"/>
      <c r="AW61" s="17"/>
      <c r="AX61" s="17"/>
    </row>
    <row r="62" spans="1:50" s="4" customFormat="1" ht="21.6" customHeight="1" x14ac:dyDescent="0.25">
      <c r="A62" s="13">
        <v>51</v>
      </c>
      <c r="B62" s="39" t="s">
        <v>54</v>
      </c>
      <c r="C62" s="40" t="s">
        <v>24</v>
      </c>
      <c r="D62" s="41">
        <v>225</v>
      </c>
      <c r="E62" s="11"/>
      <c r="F62" s="12">
        <f t="shared" si="9"/>
        <v>0</v>
      </c>
      <c r="G62" s="1"/>
      <c r="H62" s="1"/>
      <c r="I62" s="1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</row>
    <row r="63" spans="1:50" s="4" customFormat="1" ht="21.6" customHeight="1" x14ac:dyDescent="0.25">
      <c r="A63" s="13">
        <v>52</v>
      </c>
      <c r="B63" s="31" t="s">
        <v>40</v>
      </c>
      <c r="C63" s="30" t="s">
        <v>39</v>
      </c>
      <c r="D63" s="41">
        <v>5630</v>
      </c>
      <c r="E63" s="11"/>
      <c r="F63" s="12">
        <f t="shared" si="9"/>
        <v>0</v>
      </c>
      <c r="G63" s="1"/>
      <c r="H63" s="1"/>
      <c r="I63" s="1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</row>
    <row r="64" spans="1:50" s="4" customFormat="1" ht="21.6" customHeight="1" x14ac:dyDescent="0.25">
      <c r="A64" s="13">
        <v>53</v>
      </c>
      <c r="B64" s="42" t="s">
        <v>55</v>
      </c>
      <c r="C64" s="40" t="s">
        <v>24</v>
      </c>
      <c r="D64" s="41">
        <v>519</v>
      </c>
      <c r="E64" s="11"/>
      <c r="F64" s="12">
        <f t="shared" si="9"/>
        <v>0</v>
      </c>
      <c r="G64" s="1"/>
      <c r="H64" s="1"/>
      <c r="I64" s="1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</row>
    <row r="65" spans="1:50" s="4" customFormat="1" ht="21.6" customHeight="1" x14ac:dyDescent="0.25">
      <c r="A65" s="13">
        <v>54</v>
      </c>
      <c r="B65" s="39" t="s">
        <v>96</v>
      </c>
      <c r="C65" s="40" t="s">
        <v>24</v>
      </c>
      <c r="D65" s="41">
        <v>1733</v>
      </c>
      <c r="E65" s="11"/>
      <c r="F65" s="12">
        <f t="shared" si="9"/>
        <v>0</v>
      </c>
      <c r="G65" s="1"/>
      <c r="H65" s="1"/>
      <c r="I65" s="1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</row>
    <row r="66" spans="1:50" s="4" customFormat="1" ht="10.8" customHeight="1" x14ac:dyDescent="0.25">
      <c r="A66" s="13">
        <v>55</v>
      </c>
      <c r="B66" s="39" t="s">
        <v>56</v>
      </c>
      <c r="C66" s="40" t="s">
        <v>24</v>
      </c>
      <c r="D66" s="41">
        <v>2252</v>
      </c>
      <c r="E66" s="11"/>
      <c r="F66" s="12">
        <f t="shared" si="9"/>
        <v>0</v>
      </c>
      <c r="G66" s="1"/>
      <c r="H66" s="1"/>
      <c r="I66" s="1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</row>
    <row r="67" spans="1:50" s="4" customFormat="1" ht="10.8" customHeight="1" x14ac:dyDescent="0.25">
      <c r="A67" s="13">
        <v>56</v>
      </c>
      <c r="B67" s="43" t="s">
        <v>57</v>
      </c>
      <c r="C67" s="44" t="s">
        <v>13</v>
      </c>
      <c r="D67" s="45">
        <v>7</v>
      </c>
      <c r="E67" s="11"/>
      <c r="F67" s="12">
        <f t="shared" si="9"/>
        <v>0</v>
      </c>
      <c r="G67" s="1"/>
      <c r="H67" s="1"/>
      <c r="I67" s="1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</row>
    <row r="68" spans="1:50" s="4" customFormat="1" ht="21.6" customHeight="1" x14ac:dyDescent="0.25">
      <c r="A68" s="13">
        <v>57</v>
      </c>
      <c r="B68" s="46" t="s">
        <v>97</v>
      </c>
      <c r="C68" s="40" t="s">
        <v>24</v>
      </c>
      <c r="D68" s="41">
        <v>308</v>
      </c>
      <c r="E68" s="11"/>
      <c r="F68" s="12">
        <f t="shared" si="9"/>
        <v>0</v>
      </c>
      <c r="G68" s="1"/>
      <c r="H68" s="1"/>
      <c r="I68" s="1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</row>
    <row r="69" spans="1:50" s="4" customFormat="1" ht="21.6" customHeight="1" x14ac:dyDescent="0.25">
      <c r="A69" s="13">
        <v>58</v>
      </c>
      <c r="B69" s="46" t="s">
        <v>58</v>
      </c>
      <c r="C69" s="40" t="s">
        <v>34</v>
      </c>
      <c r="D69" s="41">
        <v>784</v>
      </c>
      <c r="E69" s="11"/>
      <c r="F69" s="12">
        <f t="shared" si="9"/>
        <v>0</v>
      </c>
      <c r="G69" s="1"/>
      <c r="H69" s="1"/>
      <c r="I69" s="1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</row>
    <row r="70" spans="1:50" s="4" customFormat="1" ht="21.6" customHeight="1" x14ac:dyDescent="0.25">
      <c r="A70" s="13">
        <v>59</v>
      </c>
      <c r="B70" s="46" t="s">
        <v>81</v>
      </c>
      <c r="C70" s="40" t="s">
        <v>24</v>
      </c>
      <c r="D70" s="41">
        <v>175</v>
      </c>
      <c r="E70" s="11"/>
      <c r="F70" s="12">
        <f t="shared" si="9"/>
        <v>0</v>
      </c>
      <c r="G70" s="1"/>
      <c r="H70" s="1"/>
      <c r="I70" s="1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</row>
    <row r="71" spans="1:50" s="24" customFormat="1" ht="12.6" customHeight="1" x14ac:dyDescent="0.25">
      <c r="A71" s="60" t="s">
        <v>20</v>
      </c>
      <c r="B71" s="61"/>
      <c r="C71" s="61"/>
      <c r="D71" s="61"/>
      <c r="E71" s="61"/>
      <c r="F71" s="62"/>
      <c r="G71" s="23"/>
      <c r="H71" s="23"/>
      <c r="I71" s="23"/>
      <c r="J71" s="23"/>
    </row>
    <row r="72" spans="1:50" s="24" customFormat="1" ht="10.8" customHeight="1" x14ac:dyDescent="0.25">
      <c r="A72" s="13">
        <v>60</v>
      </c>
      <c r="B72" s="25" t="s">
        <v>30</v>
      </c>
      <c r="C72" s="19" t="s">
        <v>22</v>
      </c>
      <c r="D72" s="26">
        <v>1</v>
      </c>
      <c r="E72" s="27"/>
      <c r="F72" s="12">
        <f t="shared" ref="F72:F73" si="10">SUM(D72*E72)</f>
        <v>0</v>
      </c>
      <c r="G72" s="23"/>
      <c r="H72" s="23"/>
      <c r="I72" s="23"/>
      <c r="J72" s="23"/>
    </row>
    <row r="73" spans="1:50" s="4" customFormat="1" ht="10.8" customHeight="1" x14ac:dyDescent="0.25">
      <c r="A73" s="13">
        <v>61</v>
      </c>
      <c r="B73" s="21" t="s">
        <v>21</v>
      </c>
      <c r="C73" s="16" t="s">
        <v>13</v>
      </c>
      <c r="D73" s="18">
        <v>1</v>
      </c>
      <c r="E73" s="20"/>
      <c r="F73" s="12">
        <f t="shared" si="10"/>
        <v>0</v>
      </c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</row>
    <row r="74" spans="1:50" s="24" customFormat="1" ht="10.8" customHeight="1" x14ac:dyDescent="0.25">
      <c r="A74" s="13">
        <v>62</v>
      </c>
      <c r="B74" s="25" t="s">
        <v>31</v>
      </c>
      <c r="C74" s="19" t="s">
        <v>23</v>
      </c>
      <c r="D74" s="28">
        <v>0.44</v>
      </c>
      <c r="E74" s="27"/>
      <c r="F74" s="12">
        <f t="shared" ref="F74" si="11">SUM(D74*E74)</f>
        <v>0</v>
      </c>
      <c r="G74" s="23"/>
      <c r="H74" s="23"/>
      <c r="I74" s="23"/>
      <c r="J74" s="23"/>
    </row>
    <row r="75" spans="1:50" s="4" customFormat="1" ht="12.6" customHeight="1" thickBot="1" x14ac:dyDescent="0.3">
      <c r="A75" s="63" t="s">
        <v>48</v>
      </c>
      <c r="B75" s="64"/>
      <c r="C75" s="64"/>
      <c r="D75" s="64"/>
      <c r="E75" s="65"/>
      <c r="F75" s="22">
        <f>SUM(F58:F74)</f>
        <v>0</v>
      </c>
      <c r="G75" s="1"/>
      <c r="I75" s="1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</row>
    <row r="76" spans="1:50" s="4" customFormat="1" ht="12.6" customHeight="1" x14ac:dyDescent="0.25">
      <c r="A76" s="57" t="s">
        <v>49</v>
      </c>
      <c r="B76" s="58"/>
      <c r="C76" s="58"/>
      <c r="D76" s="58"/>
      <c r="E76" s="58"/>
      <c r="F76" s="59"/>
      <c r="G76" s="1"/>
      <c r="H76" s="1"/>
      <c r="I76" s="1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</row>
    <row r="77" spans="1:50" s="4" customFormat="1" ht="10.8" customHeight="1" x14ac:dyDescent="0.25">
      <c r="A77" s="13">
        <v>63</v>
      </c>
      <c r="B77" s="33" t="s">
        <v>36</v>
      </c>
      <c r="C77" s="34" t="s">
        <v>37</v>
      </c>
      <c r="D77" s="35">
        <v>5</v>
      </c>
      <c r="E77" s="11"/>
      <c r="F77" s="12">
        <f t="shared" ref="F77" si="12">SUM(D77*E77)</f>
        <v>0</v>
      </c>
      <c r="G77" s="1"/>
      <c r="H77" s="1"/>
      <c r="I77" s="1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</row>
    <row r="78" spans="1:50" s="4" customFormat="1" ht="10.8" customHeight="1" x14ac:dyDescent="0.25">
      <c r="A78" s="13">
        <v>64</v>
      </c>
      <c r="B78" s="36" t="s">
        <v>51</v>
      </c>
      <c r="C78" s="37" t="s">
        <v>23</v>
      </c>
      <c r="D78" s="38">
        <v>1.4187900000000004</v>
      </c>
      <c r="E78" s="11"/>
      <c r="F78" s="12">
        <f t="shared" ref="F78:F88" si="13">SUM(D78*E78)</f>
        <v>0</v>
      </c>
      <c r="G78" s="1"/>
      <c r="H78" s="1"/>
      <c r="I78" s="1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</row>
    <row r="79" spans="1:50" s="4" customFormat="1" ht="10.8" customHeight="1" x14ac:dyDescent="0.25">
      <c r="A79" s="13">
        <v>65</v>
      </c>
      <c r="B79" s="52" t="s">
        <v>82</v>
      </c>
      <c r="C79" s="37" t="s">
        <v>14</v>
      </c>
      <c r="D79" s="41">
        <v>100</v>
      </c>
      <c r="E79" s="11"/>
      <c r="F79" s="12">
        <f t="shared" si="13"/>
        <v>0</v>
      </c>
      <c r="G79" s="1"/>
      <c r="H79" s="1"/>
      <c r="I79" s="1"/>
      <c r="J79" s="17"/>
      <c r="K79" s="17"/>
      <c r="L79" s="17"/>
      <c r="M79" s="17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  <c r="Z79" s="17"/>
      <c r="AA79" s="17"/>
      <c r="AB79" s="17"/>
      <c r="AC79" s="17"/>
      <c r="AD79" s="17"/>
      <c r="AE79" s="17"/>
      <c r="AF79" s="17"/>
      <c r="AG79" s="17"/>
      <c r="AH79" s="17"/>
      <c r="AI79" s="17"/>
      <c r="AJ79" s="17"/>
      <c r="AK79" s="17"/>
      <c r="AL79" s="17"/>
      <c r="AM79" s="17"/>
      <c r="AN79" s="17"/>
      <c r="AO79" s="17"/>
      <c r="AP79" s="17"/>
      <c r="AQ79" s="17"/>
      <c r="AR79" s="17"/>
      <c r="AS79" s="17"/>
      <c r="AT79" s="17"/>
      <c r="AU79" s="17"/>
      <c r="AV79" s="17"/>
      <c r="AW79" s="17"/>
      <c r="AX79" s="17"/>
    </row>
    <row r="80" spans="1:50" s="4" customFormat="1" ht="21.6" customHeight="1" x14ac:dyDescent="0.25">
      <c r="A80" s="13">
        <v>66</v>
      </c>
      <c r="B80" s="53" t="s">
        <v>83</v>
      </c>
      <c r="C80" s="37" t="s">
        <v>13</v>
      </c>
      <c r="D80" s="41">
        <v>1</v>
      </c>
      <c r="E80" s="11"/>
      <c r="F80" s="12">
        <f t="shared" si="13"/>
        <v>0</v>
      </c>
      <c r="G80" s="1"/>
      <c r="H80" s="1"/>
      <c r="I80" s="1"/>
      <c r="J80" s="17"/>
      <c r="K80" s="17"/>
      <c r="L80" s="17"/>
      <c r="M80" s="1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  <c r="Z80" s="17"/>
      <c r="AA80" s="17"/>
      <c r="AB80" s="17"/>
      <c r="AC80" s="17"/>
      <c r="AD80" s="17"/>
      <c r="AE80" s="17"/>
      <c r="AF80" s="17"/>
      <c r="AG80" s="17"/>
      <c r="AH80" s="17"/>
      <c r="AI80" s="17"/>
      <c r="AJ80" s="17"/>
      <c r="AK80" s="17"/>
      <c r="AL80" s="17"/>
      <c r="AM80" s="17"/>
      <c r="AN80" s="17"/>
      <c r="AO80" s="17"/>
      <c r="AP80" s="17"/>
      <c r="AQ80" s="17"/>
      <c r="AR80" s="17"/>
      <c r="AS80" s="17"/>
      <c r="AT80" s="17"/>
      <c r="AU80" s="17"/>
      <c r="AV80" s="17"/>
      <c r="AW80" s="17"/>
      <c r="AX80" s="17"/>
    </row>
    <row r="81" spans="1:50" s="4" customFormat="1" ht="10.8" customHeight="1" x14ac:dyDescent="0.25">
      <c r="A81" s="13">
        <v>67</v>
      </c>
      <c r="B81" s="36" t="s">
        <v>84</v>
      </c>
      <c r="C81" s="37" t="s">
        <v>13</v>
      </c>
      <c r="D81" s="41">
        <v>1</v>
      </c>
      <c r="E81" s="11"/>
      <c r="F81" s="12">
        <f t="shared" si="13"/>
        <v>0</v>
      </c>
      <c r="G81" s="1"/>
      <c r="H81" s="1"/>
      <c r="I81" s="1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  <c r="Z81" s="17"/>
      <c r="AA81" s="17"/>
      <c r="AB81" s="17"/>
      <c r="AC81" s="17"/>
      <c r="AD81" s="17"/>
      <c r="AE81" s="17"/>
      <c r="AF81" s="17"/>
      <c r="AG81" s="17"/>
      <c r="AH81" s="17"/>
      <c r="AI81" s="17"/>
      <c r="AJ81" s="17"/>
      <c r="AK81" s="17"/>
      <c r="AL81" s="17"/>
      <c r="AM81" s="17"/>
      <c r="AN81" s="17"/>
      <c r="AO81" s="17"/>
      <c r="AP81" s="17"/>
      <c r="AQ81" s="17"/>
      <c r="AR81" s="17"/>
      <c r="AS81" s="17"/>
      <c r="AT81" s="17"/>
      <c r="AU81" s="17"/>
      <c r="AV81" s="17"/>
      <c r="AW81" s="17"/>
      <c r="AX81" s="17"/>
    </row>
    <row r="82" spans="1:50" s="4" customFormat="1" ht="10.8" customHeight="1" x14ac:dyDescent="0.25">
      <c r="A82" s="13">
        <v>68</v>
      </c>
      <c r="B82" s="53" t="s">
        <v>85</v>
      </c>
      <c r="C82" s="37" t="s">
        <v>14</v>
      </c>
      <c r="D82" s="41">
        <v>9</v>
      </c>
      <c r="E82" s="11"/>
      <c r="F82" s="12">
        <f t="shared" si="13"/>
        <v>0</v>
      </c>
      <c r="G82" s="1"/>
      <c r="H82" s="1"/>
      <c r="I82" s="1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  <c r="Z82" s="17"/>
      <c r="AA82" s="17"/>
      <c r="AB82" s="17"/>
      <c r="AC82" s="17"/>
      <c r="AD82" s="17"/>
      <c r="AE82" s="17"/>
      <c r="AF82" s="17"/>
      <c r="AG82" s="17"/>
      <c r="AH82" s="17"/>
      <c r="AI82" s="17"/>
      <c r="AJ82" s="17"/>
      <c r="AK82" s="17"/>
      <c r="AL82" s="17"/>
      <c r="AM82" s="17"/>
      <c r="AN82" s="17"/>
      <c r="AO82" s="17"/>
      <c r="AP82" s="17"/>
      <c r="AQ82" s="17"/>
      <c r="AR82" s="17"/>
      <c r="AS82" s="17"/>
      <c r="AT82" s="17"/>
      <c r="AU82" s="17"/>
      <c r="AV82" s="17"/>
      <c r="AW82" s="17"/>
      <c r="AX82" s="17"/>
    </row>
    <row r="83" spans="1:50" s="4" customFormat="1" ht="10.8" customHeight="1" x14ac:dyDescent="0.25">
      <c r="A83" s="13">
        <v>69</v>
      </c>
      <c r="B83" s="54" t="s">
        <v>86</v>
      </c>
      <c r="C83" s="37" t="s">
        <v>87</v>
      </c>
      <c r="D83" s="41">
        <v>1</v>
      </c>
      <c r="E83" s="11"/>
      <c r="F83" s="12">
        <f t="shared" si="13"/>
        <v>0</v>
      </c>
      <c r="G83" s="1"/>
      <c r="H83" s="1"/>
      <c r="I83" s="1"/>
      <c r="J83" s="17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  <c r="Z83" s="17"/>
      <c r="AA83" s="17"/>
      <c r="AB83" s="17"/>
      <c r="AC83" s="17"/>
      <c r="AD83" s="17"/>
      <c r="AE83" s="17"/>
      <c r="AF83" s="17"/>
      <c r="AG83" s="17"/>
      <c r="AH83" s="17"/>
      <c r="AI83" s="17"/>
      <c r="AJ83" s="17"/>
      <c r="AK83" s="17"/>
      <c r="AL83" s="17"/>
      <c r="AM83" s="17"/>
      <c r="AN83" s="17"/>
      <c r="AO83" s="17"/>
      <c r="AP83" s="17"/>
      <c r="AQ83" s="17"/>
      <c r="AR83" s="17"/>
      <c r="AS83" s="17"/>
      <c r="AT83" s="17"/>
      <c r="AU83" s="17"/>
      <c r="AV83" s="17"/>
      <c r="AW83" s="17"/>
      <c r="AX83" s="17"/>
    </row>
    <row r="84" spans="1:50" s="4" customFormat="1" ht="10.8" customHeight="1" x14ac:dyDescent="0.25">
      <c r="A84" s="13">
        <v>70</v>
      </c>
      <c r="B84" s="39" t="s">
        <v>52</v>
      </c>
      <c r="C84" s="40" t="s">
        <v>53</v>
      </c>
      <c r="D84" s="38">
        <v>1.139</v>
      </c>
      <c r="E84" s="11"/>
      <c r="F84" s="12">
        <f t="shared" si="13"/>
        <v>0</v>
      </c>
      <c r="G84" s="1"/>
      <c r="H84" s="1"/>
      <c r="I84" s="1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  <c r="Z84" s="17"/>
      <c r="AA84" s="17"/>
      <c r="AB84" s="17"/>
      <c r="AC84" s="17"/>
      <c r="AD84" s="17"/>
      <c r="AE84" s="17"/>
      <c r="AF84" s="17"/>
      <c r="AG84" s="17"/>
      <c r="AH84" s="17"/>
      <c r="AI84" s="17"/>
      <c r="AJ84" s="17"/>
      <c r="AK84" s="17"/>
      <c r="AL84" s="17"/>
      <c r="AM84" s="17"/>
      <c r="AN84" s="17"/>
      <c r="AO84" s="17"/>
      <c r="AP84" s="17"/>
      <c r="AQ84" s="17"/>
      <c r="AR84" s="17"/>
      <c r="AS84" s="17"/>
      <c r="AT84" s="17"/>
      <c r="AU84" s="17"/>
      <c r="AV84" s="17"/>
      <c r="AW84" s="17"/>
      <c r="AX84" s="17"/>
    </row>
    <row r="85" spans="1:50" s="4" customFormat="1" ht="21.6" customHeight="1" x14ac:dyDescent="0.25">
      <c r="A85" s="13">
        <v>71</v>
      </c>
      <c r="B85" s="25" t="s">
        <v>88</v>
      </c>
      <c r="C85" s="40" t="s">
        <v>24</v>
      </c>
      <c r="D85" s="41">
        <v>3002</v>
      </c>
      <c r="E85" s="11"/>
      <c r="F85" s="12">
        <f t="shared" si="13"/>
        <v>0</v>
      </c>
      <c r="G85" s="1"/>
      <c r="H85" s="1"/>
      <c r="I85" s="1"/>
      <c r="J85" s="17"/>
      <c r="K85" s="17"/>
      <c r="L85" s="17"/>
      <c r="M85" s="17"/>
      <c r="N85" s="17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</row>
    <row r="86" spans="1:50" s="4" customFormat="1" ht="10.8" customHeight="1" x14ac:dyDescent="0.25">
      <c r="A86" s="13">
        <v>72</v>
      </c>
      <c r="B86" s="39" t="s">
        <v>89</v>
      </c>
      <c r="C86" s="40" t="s">
        <v>24</v>
      </c>
      <c r="D86" s="41">
        <v>600</v>
      </c>
      <c r="E86" s="11"/>
      <c r="F86" s="12">
        <f t="shared" si="13"/>
        <v>0</v>
      </c>
      <c r="G86" s="1"/>
      <c r="H86" s="1"/>
      <c r="I86" s="1"/>
      <c r="J86" s="17"/>
      <c r="K86" s="17"/>
      <c r="L86" s="17"/>
      <c r="M86" s="17"/>
      <c r="N86" s="17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</row>
    <row r="87" spans="1:50" s="4" customFormat="1" ht="21.6" customHeight="1" x14ac:dyDescent="0.25">
      <c r="A87" s="13">
        <v>73</v>
      </c>
      <c r="B87" s="31" t="s">
        <v>38</v>
      </c>
      <c r="C87" s="30" t="s">
        <v>39</v>
      </c>
      <c r="D87" s="41">
        <v>6549</v>
      </c>
      <c r="E87" s="11"/>
      <c r="F87" s="12">
        <f t="shared" si="13"/>
        <v>0</v>
      </c>
      <c r="G87" s="1"/>
      <c r="H87" s="1"/>
      <c r="I87" s="1"/>
      <c r="J87" s="17"/>
      <c r="K87" s="17"/>
      <c r="L87" s="17"/>
      <c r="M87" s="17"/>
      <c r="N87" s="17"/>
      <c r="O87" s="17"/>
      <c r="P87" s="17"/>
      <c r="Q87" s="17"/>
      <c r="R87" s="17"/>
      <c r="S87" s="17"/>
      <c r="T87" s="17"/>
      <c r="U87" s="17"/>
      <c r="V87" s="17"/>
      <c r="W87" s="17"/>
      <c r="X87" s="17"/>
      <c r="Y87" s="17"/>
      <c r="Z87" s="17"/>
      <c r="AA87" s="17"/>
      <c r="AB87" s="17"/>
      <c r="AC87" s="17"/>
      <c r="AD87" s="17"/>
      <c r="AE87" s="17"/>
      <c r="AF87" s="17"/>
      <c r="AG87" s="17"/>
      <c r="AH87" s="17"/>
      <c r="AI87" s="17"/>
      <c r="AJ87" s="17"/>
      <c r="AK87" s="17"/>
      <c r="AL87" s="17"/>
      <c r="AM87" s="17"/>
      <c r="AN87" s="17"/>
      <c r="AO87" s="17"/>
      <c r="AP87" s="17"/>
      <c r="AQ87" s="17"/>
      <c r="AR87" s="17"/>
      <c r="AS87" s="17"/>
      <c r="AT87" s="17"/>
      <c r="AU87" s="17"/>
      <c r="AV87" s="17"/>
      <c r="AW87" s="17"/>
      <c r="AX87" s="17"/>
    </row>
    <row r="88" spans="1:50" s="4" customFormat="1" ht="21.6" customHeight="1" x14ac:dyDescent="0.25">
      <c r="A88" s="13">
        <v>74</v>
      </c>
      <c r="B88" s="39" t="s">
        <v>54</v>
      </c>
      <c r="C88" s="40" t="s">
        <v>24</v>
      </c>
      <c r="D88" s="41">
        <v>232</v>
      </c>
      <c r="E88" s="11"/>
      <c r="F88" s="12">
        <f t="shared" si="13"/>
        <v>0</v>
      </c>
      <c r="G88" s="1"/>
      <c r="H88" s="1"/>
      <c r="I88" s="1"/>
      <c r="J88" s="17"/>
      <c r="K88" s="17"/>
      <c r="L88" s="17"/>
      <c r="M88" s="17"/>
      <c r="N88" s="17"/>
      <c r="O88" s="17"/>
      <c r="P88" s="17"/>
      <c r="Q88" s="17"/>
      <c r="R88" s="17"/>
      <c r="S88" s="17"/>
      <c r="T88" s="17"/>
      <c r="U88" s="17"/>
      <c r="V88" s="17"/>
      <c r="W88" s="17"/>
      <c r="X88" s="17"/>
      <c r="Y88" s="17"/>
      <c r="Z88" s="17"/>
      <c r="AA88" s="17"/>
      <c r="AB88" s="17"/>
      <c r="AC88" s="17"/>
      <c r="AD88" s="17"/>
      <c r="AE88" s="17"/>
      <c r="AF88" s="17"/>
      <c r="AG88" s="17"/>
      <c r="AH88" s="17"/>
      <c r="AI88" s="17"/>
      <c r="AJ88" s="17"/>
      <c r="AK88" s="17"/>
      <c r="AL88" s="17"/>
      <c r="AM88" s="17"/>
      <c r="AN88" s="17"/>
      <c r="AO88" s="17"/>
      <c r="AP88" s="17"/>
      <c r="AQ88" s="17"/>
      <c r="AR88" s="17"/>
      <c r="AS88" s="17"/>
      <c r="AT88" s="17"/>
      <c r="AU88" s="17"/>
      <c r="AV88" s="17"/>
      <c r="AW88" s="17"/>
      <c r="AX88" s="17"/>
    </row>
    <row r="89" spans="1:50" s="4" customFormat="1" ht="21.6" customHeight="1" x14ac:dyDescent="0.25">
      <c r="A89" s="13">
        <v>75</v>
      </c>
      <c r="B89" s="31" t="s">
        <v>40</v>
      </c>
      <c r="C89" s="30" t="s">
        <v>39</v>
      </c>
      <c r="D89" s="41">
        <v>5809</v>
      </c>
      <c r="E89" s="11"/>
      <c r="F89" s="12">
        <f t="shared" ref="F89:F99" si="14">SUM(D89*E89)</f>
        <v>0</v>
      </c>
      <c r="G89" s="1"/>
      <c r="H89" s="1"/>
      <c r="I89" s="1"/>
      <c r="J89" s="17"/>
      <c r="K89" s="17"/>
      <c r="L89" s="17"/>
      <c r="M89" s="17"/>
      <c r="N89" s="17"/>
      <c r="O89" s="17"/>
      <c r="P89" s="17"/>
      <c r="Q89" s="17"/>
      <c r="R89" s="17"/>
      <c r="S89" s="17"/>
      <c r="T89" s="17"/>
      <c r="U89" s="17"/>
      <c r="V89" s="17"/>
      <c r="W89" s="17"/>
      <c r="X89" s="17"/>
      <c r="Y89" s="17"/>
      <c r="Z89" s="17"/>
      <c r="AA89" s="17"/>
      <c r="AB89" s="17"/>
      <c r="AC89" s="17"/>
      <c r="AD89" s="17"/>
      <c r="AE89" s="17"/>
      <c r="AF89" s="17"/>
      <c r="AG89" s="17"/>
      <c r="AH89" s="17"/>
      <c r="AI89" s="17"/>
      <c r="AJ89" s="17"/>
      <c r="AK89" s="17"/>
      <c r="AL89" s="17"/>
      <c r="AM89" s="17"/>
      <c r="AN89" s="17"/>
      <c r="AO89" s="17"/>
      <c r="AP89" s="17"/>
      <c r="AQ89" s="17"/>
      <c r="AR89" s="17"/>
      <c r="AS89" s="17"/>
      <c r="AT89" s="17"/>
      <c r="AU89" s="17"/>
      <c r="AV89" s="17"/>
      <c r="AW89" s="17"/>
      <c r="AX89" s="17"/>
    </row>
    <row r="90" spans="1:50" s="4" customFormat="1" ht="21.6" customHeight="1" x14ac:dyDescent="0.25">
      <c r="A90" s="13">
        <v>76</v>
      </c>
      <c r="B90" s="42" t="s">
        <v>55</v>
      </c>
      <c r="C90" s="40" t="s">
        <v>24</v>
      </c>
      <c r="D90" s="41">
        <v>535</v>
      </c>
      <c r="E90" s="11"/>
      <c r="F90" s="12">
        <f t="shared" si="14"/>
        <v>0</v>
      </c>
      <c r="G90" s="1"/>
      <c r="H90" s="1"/>
      <c r="I90" s="1"/>
      <c r="J90" s="17"/>
      <c r="K90" s="17"/>
      <c r="L90" s="17"/>
      <c r="M90" s="17"/>
      <c r="N90" s="17"/>
      <c r="O90" s="17"/>
      <c r="P90" s="17"/>
      <c r="Q90" s="17"/>
      <c r="R90" s="17"/>
      <c r="S90" s="17"/>
      <c r="T90" s="17"/>
      <c r="U90" s="17"/>
      <c r="V90" s="17"/>
      <c r="W90" s="17"/>
      <c r="X90" s="17"/>
      <c r="Y90" s="17"/>
      <c r="Z90" s="17"/>
      <c r="AA90" s="17"/>
      <c r="AB90" s="17"/>
      <c r="AC90" s="17"/>
      <c r="AD90" s="17"/>
      <c r="AE90" s="17"/>
      <c r="AF90" s="17"/>
      <c r="AG90" s="17"/>
      <c r="AH90" s="17"/>
      <c r="AI90" s="17"/>
      <c r="AJ90" s="17"/>
      <c r="AK90" s="17"/>
      <c r="AL90" s="17"/>
      <c r="AM90" s="17"/>
      <c r="AN90" s="17"/>
      <c r="AO90" s="17"/>
      <c r="AP90" s="17"/>
      <c r="AQ90" s="17"/>
      <c r="AR90" s="17"/>
      <c r="AS90" s="17"/>
      <c r="AT90" s="17"/>
      <c r="AU90" s="17"/>
      <c r="AV90" s="17"/>
      <c r="AW90" s="17"/>
      <c r="AX90" s="17"/>
    </row>
    <row r="91" spans="1:50" s="4" customFormat="1" ht="21.6" customHeight="1" x14ac:dyDescent="0.25">
      <c r="A91" s="13">
        <v>77</v>
      </c>
      <c r="B91" s="39" t="s">
        <v>96</v>
      </c>
      <c r="C91" s="40" t="s">
        <v>24</v>
      </c>
      <c r="D91" s="41">
        <v>1788</v>
      </c>
      <c r="E91" s="11"/>
      <c r="F91" s="12">
        <f t="shared" si="14"/>
        <v>0</v>
      </c>
      <c r="G91" s="1"/>
      <c r="H91" s="1"/>
      <c r="I91" s="1"/>
      <c r="J91" s="17"/>
      <c r="K91" s="17"/>
      <c r="L91" s="17"/>
      <c r="M91" s="17"/>
      <c r="N91" s="17"/>
      <c r="O91" s="17"/>
      <c r="P91" s="17"/>
      <c r="Q91" s="17"/>
      <c r="R91" s="17"/>
      <c r="S91" s="17"/>
      <c r="T91" s="17"/>
      <c r="U91" s="17"/>
      <c r="V91" s="17"/>
      <c r="W91" s="17"/>
      <c r="X91" s="17"/>
      <c r="Y91" s="17"/>
      <c r="Z91" s="17"/>
      <c r="AA91" s="17"/>
      <c r="AB91" s="17"/>
      <c r="AC91" s="17"/>
      <c r="AD91" s="17"/>
      <c r="AE91" s="17"/>
      <c r="AF91" s="17"/>
      <c r="AG91" s="17"/>
      <c r="AH91" s="17"/>
      <c r="AI91" s="17"/>
      <c r="AJ91" s="17"/>
      <c r="AK91" s="17"/>
      <c r="AL91" s="17"/>
      <c r="AM91" s="17"/>
      <c r="AN91" s="17"/>
      <c r="AO91" s="17"/>
      <c r="AP91" s="17"/>
      <c r="AQ91" s="17"/>
      <c r="AR91" s="17"/>
      <c r="AS91" s="17"/>
      <c r="AT91" s="17"/>
      <c r="AU91" s="17"/>
      <c r="AV91" s="17"/>
      <c r="AW91" s="17"/>
      <c r="AX91" s="17"/>
    </row>
    <row r="92" spans="1:50" s="4" customFormat="1" ht="10.8" customHeight="1" x14ac:dyDescent="0.25">
      <c r="A92" s="13">
        <v>78</v>
      </c>
      <c r="B92" s="39" t="s">
        <v>56</v>
      </c>
      <c r="C92" s="40" t="s">
        <v>24</v>
      </c>
      <c r="D92" s="41">
        <v>2324</v>
      </c>
      <c r="E92" s="11"/>
      <c r="F92" s="12">
        <f t="shared" si="14"/>
        <v>0</v>
      </c>
      <c r="G92" s="1"/>
      <c r="H92" s="1"/>
      <c r="I92" s="1"/>
      <c r="J92" s="17"/>
      <c r="K92" s="17"/>
      <c r="L92" s="17"/>
      <c r="M92" s="17"/>
      <c r="N92" s="17"/>
      <c r="O92" s="17"/>
      <c r="P92" s="17"/>
      <c r="Q92" s="17"/>
      <c r="R92" s="17"/>
      <c r="S92" s="17"/>
      <c r="T92" s="17"/>
      <c r="U92" s="17"/>
      <c r="V92" s="17"/>
      <c r="W92" s="17"/>
      <c r="X92" s="17"/>
      <c r="Y92" s="17"/>
      <c r="Z92" s="17"/>
      <c r="AA92" s="17"/>
      <c r="AB92" s="17"/>
      <c r="AC92" s="17"/>
      <c r="AD92" s="17"/>
      <c r="AE92" s="17"/>
      <c r="AF92" s="17"/>
      <c r="AG92" s="17"/>
      <c r="AH92" s="17"/>
      <c r="AI92" s="17"/>
      <c r="AJ92" s="17"/>
      <c r="AK92" s="17"/>
      <c r="AL92" s="17"/>
      <c r="AM92" s="17"/>
      <c r="AN92" s="17"/>
      <c r="AO92" s="17"/>
      <c r="AP92" s="17"/>
      <c r="AQ92" s="17"/>
      <c r="AR92" s="17"/>
      <c r="AS92" s="17"/>
      <c r="AT92" s="17"/>
      <c r="AU92" s="17"/>
      <c r="AV92" s="17"/>
      <c r="AW92" s="17"/>
      <c r="AX92" s="17"/>
    </row>
    <row r="93" spans="1:50" s="4" customFormat="1" ht="10.8" customHeight="1" x14ac:dyDescent="0.25">
      <c r="A93" s="13">
        <v>79</v>
      </c>
      <c r="B93" s="43" t="s">
        <v>57</v>
      </c>
      <c r="C93" s="44" t="s">
        <v>13</v>
      </c>
      <c r="D93" s="45">
        <v>3</v>
      </c>
      <c r="E93" s="11"/>
      <c r="F93" s="12">
        <f t="shared" si="14"/>
        <v>0</v>
      </c>
      <c r="G93" s="1"/>
      <c r="H93" s="1"/>
      <c r="I93" s="1"/>
      <c r="J93" s="17"/>
      <c r="K93" s="17"/>
      <c r="L93" s="17"/>
      <c r="M93" s="17"/>
      <c r="N93" s="17"/>
      <c r="O93" s="17"/>
      <c r="P93" s="17"/>
      <c r="Q93" s="17"/>
      <c r="R93" s="17"/>
      <c r="S93" s="17"/>
      <c r="T93" s="17"/>
      <c r="U93" s="17"/>
      <c r="V93" s="17"/>
      <c r="W93" s="17"/>
      <c r="X93" s="17"/>
      <c r="Y93" s="17"/>
      <c r="Z93" s="17"/>
      <c r="AA93" s="17"/>
      <c r="AB93" s="17"/>
      <c r="AC93" s="17"/>
      <c r="AD93" s="17"/>
      <c r="AE93" s="17"/>
      <c r="AF93" s="17"/>
      <c r="AG93" s="17"/>
      <c r="AH93" s="17"/>
      <c r="AI93" s="17"/>
      <c r="AJ93" s="17"/>
      <c r="AK93" s="17"/>
      <c r="AL93" s="17"/>
      <c r="AM93" s="17"/>
      <c r="AN93" s="17"/>
      <c r="AO93" s="17"/>
      <c r="AP93" s="17"/>
      <c r="AQ93" s="17"/>
      <c r="AR93" s="17"/>
      <c r="AS93" s="17"/>
      <c r="AT93" s="17"/>
      <c r="AU93" s="17"/>
      <c r="AV93" s="17"/>
      <c r="AW93" s="17"/>
      <c r="AX93" s="17"/>
    </row>
    <row r="94" spans="1:50" s="4" customFormat="1" ht="21.6" customHeight="1" x14ac:dyDescent="0.25">
      <c r="A94" s="13">
        <v>80</v>
      </c>
      <c r="B94" s="46" t="s">
        <v>97</v>
      </c>
      <c r="C94" s="40" t="s">
        <v>24</v>
      </c>
      <c r="D94" s="41">
        <v>132</v>
      </c>
      <c r="E94" s="11"/>
      <c r="F94" s="12">
        <f t="shared" si="14"/>
        <v>0</v>
      </c>
      <c r="G94" s="1"/>
      <c r="H94" s="1"/>
      <c r="I94" s="1"/>
      <c r="J94" s="17"/>
      <c r="K94" s="17"/>
      <c r="L94" s="17"/>
      <c r="M94" s="17"/>
      <c r="N94" s="17"/>
      <c r="O94" s="17"/>
      <c r="P94" s="17"/>
      <c r="Q94" s="17"/>
      <c r="R94" s="17"/>
      <c r="S94" s="17"/>
      <c r="T94" s="17"/>
      <c r="U94" s="17"/>
      <c r="V94" s="17"/>
      <c r="W94" s="17"/>
      <c r="X94" s="17"/>
      <c r="Y94" s="17"/>
      <c r="Z94" s="17"/>
      <c r="AA94" s="17"/>
      <c r="AB94" s="17"/>
      <c r="AC94" s="17"/>
      <c r="AD94" s="17"/>
      <c r="AE94" s="17"/>
      <c r="AF94" s="17"/>
      <c r="AG94" s="17"/>
      <c r="AH94" s="17"/>
      <c r="AI94" s="17"/>
      <c r="AJ94" s="17"/>
      <c r="AK94" s="17"/>
      <c r="AL94" s="17"/>
      <c r="AM94" s="17"/>
      <c r="AN94" s="17"/>
      <c r="AO94" s="17"/>
      <c r="AP94" s="17"/>
      <c r="AQ94" s="17"/>
      <c r="AR94" s="17"/>
      <c r="AS94" s="17"/>
      <c r="AT94" s="17"/>
      <c r="AU94" s="17"/>
      <c r="AV94" s="17"/>
      <c r="AW94" s="17"/>
      <c r="AX94" s="17"/>
    </row>
    <row r="95" spans="1:50" s="4" customFormat="1" ht="21.6" customHeight="1" x14ac:dyDescent="0.25">
      <c r="A95" s="13">
        <v>81</v>
      </c>
      <c r="B95" s="46" t="s">
        <v>58</v>
      </c>
      <c r="C95" s="40" t="s">
        <v>34</v>
      </c>
      <c r="D95" s="41">
        <v>336</v>
      </c>
      <c r="E95" s="11"/>
      <c r="F95" s="12">
        <f t="shared" si="14"/>
        <v>0</v>
      </c>
      <c r="G95" s="1"/>
      <c r="H95" s="1"/>
      <c r="I95" s="1"/>
      <c r="J95" s="17"/>
      <c r="K95" s="17"/>
      <c r="L95" s="17"/>
      <c r="M95" s="17"/>
      <c r="N95" s="17"/>
      <c r="O95" s="17"/>
      <c r="P95" s="17"/>
      <c r="Q95" s="17"/>
      <c r="R95" s="17"/>
      <c r="S95" s="17"/>
      <c r="T95" s="17"/>
      <c r="U95" s="17"/>
      <c r="V95" s="17"/>
      <c r="W95" s="17"/>
      <c r="X95" s="17"/>
      <c r="Y95" s="17"/>
      <c r="Z95" s="17"/>
      <c r="AA95" s="17"/>
      <c r="AB95" s="17"/>
      <c r="AC95" s="17"/>
      <c r="AD95" s="17"/>
      <c r="AE95" s="17"/>
      <c r="AF95" s="17"/>
      <c r="AG95" s="17"/>
      <c r="AH95" s="17"/>
      <c r="AI95" s="17"/>
      <c r="AJ95" s="17"/>
      <c r="AK95" s="17"/>
      <c r="AL95" s="17"/>
      <c r="AM95" s="17"/>
      <c r="AN95" s="17"/>
      <c r="AO95" s="17"/>
      <c r="AP95" s="17"/>
      <c r="AQ95" s="17"/>
      <c r="AR95" s="17"/>
      <c r="AS95" s="17"/>
      <c r="AT95" s="17"/>
      <c r="AU95" s="17"/>
      <c r="AV95" s="17"/>
      <c r="AW95" s="17"/>
      <c r="AX95" s="17"/>
    </row>
    <row r="96" spans="1:50" s="4" customFormat="1" ht="21.6" customHeight="1" x14ac:dyDescent="0.25">
      <c r="A96" s="13">
        <v>82</v>
      </c>
      <c r="B96" s="46" t="s">
        <v>81</v>
      </c>
      <c r="C96" s="40" t="s">
        <v>24</v>
      </c>
      <c r="D96" s="41">
        <v>75</v>
      </c>
      <c r="E96" s="11"/>
      <c r="F96" s="12">
        <f t="shared" si="14"/>
        <v>0</v>
      </c>
      <c r="G96" s="1"/>
      <c r="H96" s="1"/>
      <c r="I96" s="1"/>
      <c r="J96" s="17"/>
      <c r="K96" s="17"/>
      <c r="L96" s="17"/>
      <c r="M96" s="17"/>
      <c r="N96" s="17"/>
      <c r="O96" s="17"/>
      <c r="P96" s="17"/>
      <c r="Q96" s="17"/>
      <c r="R96" s="17"/>
      <c r="S96" s="17"/>
      <c r="T96" s="17"/>
      <c r="U96" s="17"/>
      <c r="V96" s="17"/>
      <c r="W96" s="17"/>
      <c r="X96" s="17"/>
      <c r="Y96" s="17"/>
      <c r="Z96" s="17"/>
      <c r="AA96" s="17"/>
      <c r="AB96" s="17"/>
      <c r="AC96" s="17"/>
      <c r="AD96" s="17"/>
      <c r="AE96" s="17"/>
      <c r="AF96" s="17"/>
      <c r="AG96" s="17"/>
      <c r="AH96" s="17"/>
      <c r="AI96" s="17"/>
      <c r="AJ96" s="17"/>
      <c r="AK96" s="17"/>
      <c r="AL96" s="17"/>
      <c r="AM96" s="17"/>
      <c r="AN96" s="17"/>
      <c r="AO96" s="17"/>
      <c r="AP96" s="17"/>
      <c r="AQ96" s="17"/>
      <c r="AR96" s="17"/>
      <c r="AS96" s="17"/>
      <c r="AT96" s="17"/>
      <c r="AU96" s="17"/>
      <c r="AV96" s="17"/>
      <c r="AW96" s="17"/>
      <c r="AX96" s="17"/>
    </row>
    <row r="97" spans="1:50" s="4" customFormat="1" ht="10.8" customHeight="1" x14ac:dyDescent="0.25">
      <c r="A97" s="13">
        <v>83</v>
      </c>
      <c r="B97" s="43" t="s">
        <v>59</v>
      </c>
      <c r="C97" s="44" t="s">
        <v>13</v>
      </c>
      <c r="D97" s="45">
        <v>1</v>
      </c>
      <c r="E97" s="11"/>
      <c r="F97" s="12">
        <f t="shared" si="14"/>
        <v>0</v>
      </c>
      <c r="G97" s="1"/>
      <c r="H97" s="1"/>
      <c r="I97" s="1"/>
      <c r="J97" s="17"/>
      <c r="K97" s="17"/>
      <c r="L97" s="17"/>
      <c r="M97" s="17"/>
      <c r="N97" s="17"/>
      <c r="O97" s="17"/>
      <c r="P97" s="17"/>
      <c r="Q97" s="17"/>
      <c r="R97" s="17"/>
      <c r="S97" s="17"/>
      <c r="T97" s="17"/>
      <c r="U97" s="17"/>
      <c r="V97" s="17"/>
      <c r="W97" s="17"/>
      <c r="X97" s="17"/>
      <c r="Y97" s="17"/>
      <c r="Z97" s="17"/>
      <c r="AA97" s="17"/>
      <c r="AB97" s="17"/>
      <c r="AC97" s="17"/>
      <c r="AD97" s="17"/>
      <c r="AE97" s="17"/>
      <c r="AF97" s="17"/>
      <c r="AG97" s="17"/>
      <c r="AH97" s="17"/>
      <c r="AI97" s="17"/>
      <c r="AJ97" s="17"/>
      <c r="AK97" s="17"/>
      <c r="AL97" s="17"/>
      <c r="AM97" s="17"/>
      <c r="AN97" s="17"/>
      <c r="AO97" s="17"/>
      <c r="AP97" s="17"/>
      <c r="AQ97" s="17"/>
      <c r="AR97" s="17"/>
      <c r="AS97" s="17"/>
      <c r="AT97" s="17"/>
      <c r="AU97" s="17"/>
      <c r="AV97" s="17"/>
      <c r="AW97" s="17"/>
      <c r="AX97" s="17"/>
    </row>
    <row r="98" spans="1:50" s="4" customFormat="1" ht="21.6" customHeight="1" x14ac:dyDescent="0.25">
      <c r="A98" s="13">
        <v>84</v>
      </c>
      <c r="B98" s="46" t="s">
        <v>60</v>
      </c>
      <c r="C98" s="40" t="s">
        <v>24</v>
      </c>
      <c r="D98" s="41">
        <v>336</v>
      </c>
      <c r="E98" s="11"/>
      <c r="F98" s="12">
        <f t="shared" si="14"/>
        <v>0</v>
      </c>
      <c r="G98" s="1"/>
      <c r="H98" s="1"/>
      <c r="I98" s="1"/>
      <c r="J98" s="17"/>
      <c r="K98" s="17"/>
      <c r="L98" s="17"/>
      <c r="M98" s="17"/>
      <c r="N98" s="17"/>
      <c r="O98" s="17"/>
      <c r="P98" s="17"/>
      <c r="Q98" s="17"/>
      <c r="R98" s="17"/>
      <c r="S98" s="17"/>
      <c r="T98" s="17"/>
      <c r="U98" s="17"/>
      <c r="V98" s="17"/>
      <c r="W98" s="17"/>
      <c r="X98" s="17"/>
      <c r="Y98" s="17"/>
      <c r="Z98" s="17"/>
      <c r="AA98" s="17"/>
      <c r="AB98" s="17"/>
      <c r="AC98" s="17"/>
      <c r="AD98" s="17"/>
      <c r="AE98" s="17"/>
      <c r="AF98" s="17"/>
      <c r="AG98" s="17"/>
      <c r="AH98" s="17"/>
      <c r="AI98" s="17"/>
      <c r="AJ98" s="17"/>
      <c r="AK98" s="17"/>
      <c r="AL98" s="17"/>
      <c r="AM98" s="17"/>
      <c r="AN98" s="17"/>
      <c r="AO98" s="17"/>
      <c r="AP98" s="17"/>
      <c r="AQ98" s="17"/>
      <c r="AR98" s="17"/>
      <c r="AS98" s="17"/>
      <c r="AT98" s="17"/>
      <c r="AU98" s="17"/>
      <c r="AV98" s="17"/>
      <c r="AW98" s="17"/>
      <c r="AX98" s="17"/>
    </row>
    <row r="99" spans="1:50" s="4" customFormat="1" ht="21.6" customHeight="1" x14ac:dyDescent="0.25">
      <c r="A99" s="13">
        <v>85</v>
      </c>
      <c r="B99" s="47" t="s">
        <v>58</v>
      </c>
      <c r="C99" s="40" t="s">
        <v>34</v>
      </c>
      <c r="D99" s="41">
        <v>686</v>
      </c>
      <c r="E99" s="11"/>
      <c r="F99" s="12">
        <f t="shared" si="14"/>
        <v>0</v>
      </c>
      <c r="G99" s="1"/>
      <c r="H99" s="1"/>
      <c r="I99" s="1"/>
      <c r="J99" s="17"/>
      <c r="K99" s="17"/>
      <c r="L99" s="17"/>
      <c r="M99" s="17"/>
      <c r="N99" s="17"/>
      <c r="O99" s="17"/>
      <c r="P99" s="17"/>
      <c r="Q99" s="17"/>
      <c r="R99" s="17"/>
      <c r="S99" s="17"/>
      <c r="T99" s="17"/>
      <c r="U99" s="17"/>
      <c r="V99" s="17"/>
      <c r="W99" s="17"/>
      <c r="X99" s="17"/>
      <c r="Y99" s="17"/>
      <c r="Z99" s="17"/>
      <c r="AA99" s="17"/>
      <c r="AB99" s="17"/>
      <c r="AC99" s="17"/>
      <c r="AD99" s="17"/>
      <c r="AE99" s="17"/>
      <c r="AF99" s="17"/>
      <c r="AG99" s="17"/>
      <c r="AH99" s="17"/>
      <c r="AI99" s="17"/>
      <c r="AJ99" s="17"/>
      <c r="AK99" s="17"/>
      <c r="AL99" s="17"/>
      <c r="AM99" s="17"/>
      <c r="AN99" s="17"/>
      <c r="AO99" s="17"/>
      <c r="AP99" s="17"/>
      <c r="AQ99" s="17"/>
      <c r="AR99" s="17"/>
      <c r="AS99" s="17"/>
      <c r="AT99" s="17"/>
      <c r="AU99" s="17"/>
      <c r="AV99" s="17"/>
      <c r="AW99" s="17"/>
      <c r="AX99" s="17"/>
    </row>
    <row r="100" spans="1:50" s="4" customFormat="1" ht="21.6" customHeight="1" x14ac:dyDescent="0.25">
      <c r="A100" s="13">
        <v>86</v>
      </c>
      <c r="B100" s="48" t="s">
        <v>61</v>
      </c>
      <c r="C100" s="40" t="s">
        <v>24</v>
      </c>
      <c r="D100" s="41">
        <v>59</v>
      </c>
      <c r="E100" s="11"/>
      <c r="F100" s="12">
        <f t="shared" ref="F100:F108" si="15">SUM(D100*E100)</f>
        <v>0</v>
      </c>
      <c r="G100" s="1"/>
      <c r="H100" s="1"/>
      <c r="I100" s="1"/>
      <c r="J100" s="17"/>
      <c r="K100" s="17"/>
      <c r="L100" s="17"/>
      <c r="M100" s="17"/>
      <c r="N100" s="17"/>
      <c r="O100" s="17"/>
      <c r="P100" s="17"/>
      <c r="Q100" s="17"/>
      <c r="R100" s="17"/>
      <c r="S100" s="17"/>
      <c r="T100" s="17"/>
      <c r="U100" s="17"/>
      <c r="V100" s="17"/>
      <c r="W100" s="17"/>
      <c r="X100" s="17"/>
      <c r="Y100" s="17"/>
      <c r="Z100" s="17"/>
      <c r="AA100" s="17"/>
      <c r="AB100" s="17"/>
      <c r="AC100" s="17"/>
      <c r="AD100" s="17"/>
      <c r="AE100" s="17"/>
      <c r="AF100" s="17"/>
      <c r="AG100" s="17"/>
      <c r="AH100" s="17"/>
      <c r="AI100" s="17"/>
      <c r="AJ100" s="17"/>
      <c r="AK100" s="17"/>
      <c r="AL100" s="17"/>
      <c r="AM100" s="17"/>
      <c r="AN100" s="17"/>
      <c r="AO100" s="17"/>
      <c r="AP100" s="17"/>
      <c r="AQ100" s="17"/>
      <c r="AR100" s="17"/>
      <c r="AS100" s="17"/>
      <c r="AT100" s="17"/>
      <c r="AU100" s="17"/>
      <c r="AV100" s="17"/>
      <c r="AW100" s="17"/>
      <c r="AX100" s="17"/>
    </row>
    <row r="101" spans="1:50" s="4" customFormat="1" ht="21.6" customHeight="1" x14ac:dyDescent="0.25">
      <c r="A101" s="13">
        <v>87</v>
      </c>
      <c r="B101" s="46" t="s">
        <v>90</v>
      </c>
      <c r="C101" s="40" t="s">
        <v>24</v>
      </c>
      <c r="D101" s="41">
        <v>202</v>
      </c>
      <c r="E101" s="11"/>
      <c r="F101" s="12">
        <f t="shared" si="15"/>
        <v>0</v>
      </c>
      <c r="G101" s="1"/>
      <c r="H101" s="1"/>
      <c r="I101" s="1"/>
      <c r="J101" s="17"/>
      <c r="K101" s="17"/>
      <c r="L101" s="17"/>
      <c r="M101" s="17"/>
      <c r="N101" s="17"/>
      <c r="O101" s="17"/>
      <c r="P101" s="17"/>
      <c r="Q101" s="17"/>
      <c r="R101" s="17"/>
      <c r="S101" s="17"/>
      <c r="T101" s="17"/>
      <c r="U101" s="17"/>
      <c r="V101" s="17"/>
      <c r="W101" s="17"/>
      <c r="X101" s="17"/>
      <c r="Y101" s="17"/>
      <c r="Z101" s="17"/>
      <c r="AA101" s="17"/>
      <c r="AB101" s="17"/>
      <c r="AC101" s="17"/>
      <c r="AD101" s="17"/>
      <c r="AE101" s="17"/>
      <c r="AF101" s="17"/>
      <c r="AG101" s="17"/>
      <c r="AH101" s="17"/>
      <c r="AI101" s="17"/>
      <c r="AJ101" s="17"/>
      <c r="AK101" s="17"/>
      <c r="AL101" s="17"/>
      <c r="AM101" s="17"/>
      <c r="AN101" s="17"/>
      <c r="AO101" s="17"/>
      <c r="AP101" s="17"/>
      <c r="AQ101" s="17"/>
      <c r="AR101" s="17"/>
      <c r="AS101" s="17"/>
      <c r="AT101" s="17"/>
      <c r="AU101" s="17"/>
      <c r="AV101" s="17"/>
      <c r="AW101" s="17"/>
      <c r="AX101" s="17"/>
    </row>
    <row r="102" spans="1:50" s="4" customFormat="1" ht="21.6" customHeight="1" x14ac:dyDescent="0.25">
      <c r="A102" s="13">
        <v>88</v>
      </c>
      <c r="B102" s="29" t="s">
        <v>33</v>
      </c>
      <c r="C102" s="49" t="s">
        <v>63</v>
      </c>
      <c r="D102" s="41">
        <v>1</v>
      </c>
      <c r="E102" s="11"/>
      <c r="F102" s="12">
        <f t="shared" si="15"/>
        <v>0</v>
      </c>
      <c r="G102" s="1"/>
      <c r="H102" s="1"/>
      <c r="I102" s="1"/>
      <c r="J102" s="17"/>
      <c r="K102" s="17"/>
      <c r="L102" s="17"/>
      <c r="M102" s="17"/>
      <c r="N102" s="17"/>
      <c r="O102" s="17"/>
      <c r="P102" s="17"/>
      <c r="Q102" s="17"/>
      <c r="R102" s="17"/>
      <c r="S102" s="17"/>
      <c r="T102" s="17"/>
      <c r="U102" s="17"/>
      <c r="V102" s="17"/>
      <c r="W102" s="17"/>
      <c r="X102" s="17"/>
      <c r="Y102" s="17"/>
      <c r="Z102" s="17"/>
      <c r="AA102" s="17"/>
      <c r="AB102" s="17"/>
      <c r="AC102" s="17"/>
      <c r="AD102" s="17"/>
      <c r="AE102" s="17"/>
      <c r="AF102" s="17"/>
      <c r="AG102" s="17"/>
      <c r="AH102" s="17"/>
      <c r="AI102" s="17"/>
      <c r="AJ102" s="17"/>
      <c r="AK102" s="17"/>
      <c r="AL102" s="17"/>
      <c r="AM102" s="17"/>
      <c r="AN102" s="17"/>
      <c r="AO102" s="17"/>
      <c r="AP102" s="17"/>
      <c r="AQ102" s="17"/>
      <c r="AR102" s="17"/>
      <c r="AS102" s="17"/>
      <c r="AT102" s="17"/>
      <c r="AU102" s="17"/>
      <c r="AV102" s="17"/>
      <c r="AW102" s="17"/>
      <c r="AX102" s="17"/>
    </row>
    <row r="103" spans="1:50" s="4" customFormat="1" ht="10.8" customHeight="1" x14ac:dyDescent="0.25">
      <c r="A103" s="13">
        <v>89</v>
      </c>
      <c r="B103" s="29" t="s">
        <v>32</v>
      </c>
      <c r="C103" s="50" t="s">
        <v>63</v>
      </c>
      <c r="D103" s="41">
        <v>1</v>
      </c>
      <c r="E103" s="11"/>
      <c r="F103" s="12">
        <f t="shared" si="15"/>
        <v>0</v>
      </c>
      <c r="G103" s="1"/>
      <c r="H103" s="1"/>
      <c r="I103" s="1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  <c r="X103" s="17"/>
      <c r="Y103" s="17"/>
      <c r="Z103" s="17"/>
      <c r="AA103" s="17"/>
      <c r="AB103" s="17"/>
      <c r="AC103" s="17"/>
      <c r="AD103" s="17"/>
      <c r="AE103" s="17"/>
      <c r="AF103" s="17"/>
      <c r="AG103" s="17"/>
      <c r="AH103" s="17"/>
      <c r="AI103" s="17"/>
      <c r="AJ103" s="17"/>
      <c r="AK103" s="17"/>
      <c r="AL103" s="17"/>
      <c r="AM103" s="17"/>
      <c r="AN103" s="17"/>
      <c r="AO103" s="17"/>
      <c r="AP103" s="17"/>
      <c r="AQ103" s="17"/>
      <c r="AR103" s="17"/>
      <c r="AS103" s="17"/>
      <c r="AT103" s="17"/>
      <c r="AU103" s="17"/>
      <c r="AV103" s="17"/>
      <c r="AW103" s="17"/>
      <c r="AX103" s="17"/>
    </row>
    <row r="104" spans="1:50" s="4" customFormat="1" ht="10.8" customHeight="1" x14ac:dyDescent="0.25">
      <c r="A104" s="13">
        <v>90</v>
      </c>
      <c r="B104" s="55" t="s">
        <v>91</v>
      </c>
      <c r="C104" s="44" t="s">
        <v>13</v>
      </c>
      <c r="D104" s="45">
        <v>1</v>
      </c>
      <c r="E104" s="11"/>
      <c r="F104" s="12">
        <f t="shared" si="15"/>
        <v>0</v>
      </c>
      <c r="G104" s="1"/>
      <c r="H104" s="1"/>
      <c r="I104" s="1"/>
      <c r="J104" s="17"/>
      <c r="K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/>
      <c r="V104" s="17"/>
      <c r="W104" s="17"/>
      <c r="X104" s="17"/>
      <c r="Y104" s="17"/>
      <c r="Z104" s="17"/>
      <c r="AA104" s="17"/>
      <c r="AB104" s="17"/>
      <c r="AC104" s="17"/>
      <c r="AD104" s="17"/>
      <c r="AE104" s="17"/>
      <c r="AF104" s="17"/>
      <c r="AG104" s="17"/>
      <c r="AH104" s="17"/>
      <c r="AI104" s="17"/>
      <c r="AJ104" s="17"/>
      <c r="AK104" s="17"/>
      <c r="AL104" s="17"/>
      <c r="AM104" s="17"/>
      <c r="AN104" s="17"/>
      <c r="AO104" s="17"/>
      <c r="AP104" s="17"/>
      <c r="AQ104" s="17"/>
      <c r="AR104" s="17"/>
      <c r="AS104" s="17"/>
      <c r="AT104" s="17"/>
      <c r="AU104" s="17"/>
      <c r="AV104" s="17"/>
      <c r="AW104" s="17"/>
      <c r="AX104" s="17"/>
    </row>
    <row r="105" spans="1:50" s="4" customFormat="1" ht="21.6" customHeight="1" x14ac:dyDescent="0.25">
      <c r="A105" s="13">
        <v>91</v>
      </c>
      <c r="B105" s="46" t="s">
        <v>92</v>
      </c>
      <c r="C105" s="40" t="s">
        <v>24</v>
      </c>
      <c r="D105" s="41">
        <v>895</v>
      </c>
      <c r="E105" s="11"/>
      <c r="F105" s="12">
        <f t="shared" si="15"/>
        <v>0</v>
      </c>
      <c r="G105" s="1"/>
      <c r="H105" s="1"/>
      <c r="I105" s="1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  <c r="X105" s="17"/>
      <c r="Y105" s="17"/>
      <c r="Z105" s="17"/>
      <c r="AA105" s="17"/>
      <c r="AB105" s="17"/>
      <c r="AC105" s="17"/>
      <c r="AD105" s="17"/>
      <c r="AE105" s="17"/>
      <c r="AF105" s="17"/>
      <c r="AG105" s="17"/>
      <c r="AH105" s="17"/>
      <c r="AI105" s="17"/>
      <c r="AJ105" s="17"/>
      <c r="AK105" s="17"/>
      <c r="AL105" s="17"/>
      <c r="AM105" s="17"/>
      <c r="AN105" s="17"/>
      <c r="AO105" s="17"/>
      <c r="AP105" s="17"/>
      <c r="AQ105" s="17"/>
      <c r="AR105" s="17"/>
      <c r="AS105" s="17"/>
      <c r="AT105" s="17"/>
      <c r="AU105" s="17"/>
      <c r="AV105" s="17"/>
      <c r="AW105" s="17"/>
      <c r="AX105" s="17"/>
    </row>
    <row r="106" spans="1:50" s="4" customFormat="1" ht="21.6" customHeight="1" x14ac:dyDescent="0.25">
      <c r="A106" s="13">
        <v>92</v>
      </c>
      <c r="B106" s="48" t="s">
        <v>61</v>
      </c>
      <c r="C106" s="37" t="s">
        <v>24</v>
      </c>
      <c r="D106" s="41">
        <v>70</v>
      </c>
      <c r="E106" s="11"/>
      <c r="F106" s="12">
        <f t="shared" si="15"/>
        <v>0</v>
      </c>
      <c r="G106" s="1"/>
      <c r="H106" s="1"/>
      <c r="I106" s="1"/>
      <c r="J106" s="17"/>
      <c r="K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/>
      <c r="V106" s="17"/>
      <c r="W106" s="17"/>
      <c r="X106" s="17"/>
      <c r="Y106" s="17"/>
      <c r="Z106" s="17"/>
      <c r="AA106" s="17"/>
      <c r="AB106" s="17"/>
      <c r="AC106" s="17"/>
      <c r="AD106" s="17"/>
      <c r="AE106" s="17"/>
      <c r="AF106" s="17"/>
      <c r="AG106" s="17"/>
      <c r="AH106" s="17"/>
      <c r="AI106" s="17"/>
      <c r="AJ106" s="17"/>
      <c r="AK106" s="17"/>
      <c r="AL106" s="17"/>
      <c r="AM106" s="17"/>
      <c r="AN106" s="17"/>
      <c r="AO106" s="17"/>
      <c r="AP106" s="17"/>
      <c r="AQ106" s="17"/>
      <c r="AR106" s="17"/>
      <c r="AS106" s="17"/>
      <c r="AT106" s="17"/>
      <c r="AU106" s="17"/>
      <c r="AV106" s="17"/>
      <c r="AW106" s="17"/>
      <c r="AX106" s="17"/>
    </row>
    <row r="107" spans="1:50" s="4" customFormat="1" ht="21.6" customHeight="1" x14ac:dyDescent="0.25">
      <c r="A107" s="13">
        <v>93</v>
      </c>
      <c r="B107" s="46" t="s">
        <v>90</v>
      </c>
      <c r="C107" s="37" t="s">
        <v>24</v>
      </c>
      <c r="D107" s="41">
        <v>241</v>
      </c>
      <c r="E107" s="11"/>
      <c r="F107" s="12">
        <f t="shared" si="15"/>
        <v>0</v>
      </c>
      <c r="G107" s="1"/>
      <c r="H107" s="1"/>
      <c r="I107" s="1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7"/>
      <c r="V107" s="17"/>
      <c r="W107" s="17"/>
      <c r="X107" s="17"/>
      <c r="Y107" s="17"/>
      <c r="Z107" s="17"/>
      <c r="AA107" s="17"/>
      <c r="AB107" s="17"/>
      <c r="AC107" s="17"/>
      <c r="AD107" s="17"/>
      <c r="AE107" s="17"/>
      <c r="AF107" s="17"/>
      <c r="AG107" s="17"/>
      <c r="AH107" s="17"/>
      <c r="AI107" s="17"/>
      <c r="AJ107" s="17"/>
      <c r="AK107" s="17"/>
      <c r="AL107" s="17"/>
      <c r="AM107" s="17"/>
      <c r="AN107" s="17"/>
      <c r="AO107" s="17"/>
      <c r="AP107" s="17"/>
      <c r="AQ107" s="17"/>
      <c r="AR107" s="17"/>
      <c r="AS107" s="17"/>
      <c r="AT107" s="17"/>
      <c r="AU107" s="17"/>
      <c r="AV107" s="17"/>
      <c r="AW107" s="17"/>
      <c r="AX107" s="17"/>
    </row>
    <row r="108" spans="1:50" s="4" customFormat="1" ht="21.6" customHeight="1" x14ac:dyDescent="0.25">
      <c r="A108" s="13">
        <v>94</v>
      </c>
      <c r="B108" s="56" t="s">
        <v>58</v>
      </c>
      <c r="C108" s="37" t="s">
        <v>34</v>
      </c>
      <c r="D108" s="41">
        <v>818</v>
      </c>
      <c r="E108" s="11"/>
      <c r="F108" s="12">
        <f t="shared" si="15"/>
        <v>0</v>
      </c>
      <c r="G108" s="1"/>
      <c r="H108" s="1"/>
      <c r="I108" s="1"/>
      <c r="J108" s="17"/>
      <c r="K108" s="17"/>
      <c r="L108" s="17"/>
      <c r="M108" s="17"/>
      <c r="N108" s="17"/>
      <c r="O108" s="17"/>
      <c r="P108" s="17"/>
      <c r="Q108" s="17"/>
      <c r="R108" s="17"/>
      <c r="S108" s="17"/>
      <c r="T108" s="17"/>
      <c r="U108" s="17"/>
      <c r="V108" s="17"/>
      <c r="W108" s="17"/>
      <c r="X108" s="17"/>
      <c r="Y108" s="17"/>
      <c r="Z108" s="17"/>
      <c r="AA108" s="17"/>
      <c r="AB108" s="17"/>
      <c r="AC108" s="17"/>
      <c r="AD108" s="17"/>
      <c r="AE108" s="17"/>
      <c r="AF108" s="17"/>
      <c r="AG108" s="17"/>
      <c r="AH108" s="17"/>
      <c r="AI108" s="17"/>
      <c r="AJ108" s="17"/>
      <c r="AK108" s="17"/>
      <c r="AL108" s="17"/>
      <c r="AM108" s="17"/>
      <c r="AN108" s="17"/>
      <c r="AO108" s="17"/>
      <c r="AP108" s="17"/>
      <c r="AQ108" s="17"/>
      <c r="AR108" s="17"/>
      <c r="AS108" s="17"/>
      <c r="AT108" s="17"/>
      <c r="AU108" s="17"/>
      <c r="AV108" s="17"/>
      <c r="AW108" s="17"/>
      <c r="AX108" s="17"/>
    </row>
    <row r="109" spans="1:50" s="24" customFormat="1" ht="12.6" customHeight="1" x14ac:dyDescent="0.25">
      <c r="A109" s="60" t="s">
        <v>20</v>
      </c>
      <c r="B109" s="61"/>
      <c r="C109" s="61"/>
      <c r="D109" s="61"/>
      <c r="E109" s="61"/>
      <c r="F109" s="62"/>
      <c r="G109" s="23"/>
      <c r="H109" s="23"/>
      <c r="I109" s="23"/>
      <c r="J109" s="23"/>
    </row>
    <row r="110" spans="1:50" s="24" customFormat="1" ht="10.8" customHeight="1" x14ac:dyDescent="0.25">
      <c r="A110" s="13">
        <v>95</v>
      </c>
      <c r="B110" s="25" t="s">
        <v>30</v>
      </c>
      <c r="C110" s="19" t="s">
        <v>22</v>
      </c>
      <c r="D110" s="26">
        <v>1</v>
      </c>
      <c r="E110" s="27"/>
      <c r="F110" s="12">
        <f t="shared" ref="F110:F111" si="16">SUM(D110*E110)</f>
        <v>0</v>
      </c>
      <c r="G110" s="23"/>
      <c r="H110" s="23"/>
      <c r="I110" s="23"/>
      <c r="J110" s="23"/>
    </row>
    <row r="111" spans="1:50" s="4" customFormat="1" ht="10.8" customHeight="1" x14ac:dyDescent="0.25">
      <c r="A111" s="13">
        <v>96</v>
      </c>
      <c r="B111" s="21" t="s">
        <v>21</v>
      </c>
      <c r="C111" s="16" t="s">
        <v>13</v>
      </c>
      <c r="D111" s="18">
        <v>1</v>
      </c>
      <c r="E111" s="20"/>
      <c r="F111" s="12">
        <f t="shared" si="16"/>
        <v>0</v>
      </c>
      <c r="G111" s="17"/>
      <c r="H111" s="17"/>
      <c r="I111" s="17"/>
      <c r="J111" s="17"/>
      <c r="K111" s="17"/>
      <c r="L111" s="17"/>
      <c r="M111" s="17"/>
      <c r="N111" s="17"/>
      <c r="O111" s="17"/>
      <c r="P111" s="17"/>
      <c r="Q111" s="17"/>
      <c r="R111" s="17"/>
      <c r="S111" s="17"/>
      <c r="T111" s="17"/>
      <c r="U111" s="17"/>
      <c r="V111" s="17"/>
      <c r="W111" s="17"/>
      <c r="X111" s="17"/>
      <c r="Y111" s="17"/>
      <c r="Z111" s="17"/>
      <c r="AA111" s="17"/>
      <c r="AB111" s="17"/>
      <c r="AC111" s="17"/>
      <c r="AD111" s="17"/>
      <c r="AE111" s="17"/>
      <c r="AF111" s="17"/>
      <c r="AG111" s="17"/>
      <c r="AH111" s="17"/>
      <c r="AI111" s="17"/>
      <c r="AJ111" s="17"/>
      <c r="AK111" s="17"/>
      <c r="AL111" s="17"/>
      <c r="AM111" s="17"/>
      <c r="AN111" s="17"/>
      <c r="AO111" s="17"/>
      <c r="AP111" s="17"/>
      <c r="AQ111" s="17"/>
      <c r="AR111" s="17"/>
    </row>
    <row r="112" spans="1:50" s="24" customFormat="1" ht="10.8" customHeight="1" x14ac:dyDescent="0.25">
      <c r="A112" s="13">
        <v>97</v>
      </c>
      <c r="B112" s="25" t="s">
        <v>31</v>
      </c>
      <c r="C112" s="19" t="s">
        <v>23</v>
      </c>
      <c r="D112" s="28">
        <v>0.46</v>
      </c>
      <c r="E112" s="27"/>
      <c r="F112" s="12">
        <f t="shared" ref="F112" si="17">SUM(D112*E112)</f>
        <v>0</v>
      </c>
      <c r="G112" s="23"/>
      <c r="I112" s="23"/>
      <c r="J112" s="23"/>
    </row>
    <row r="113" spans="1:198" s="4" customFormat="1" ht="12.6" customHeight="1" thickBot="1" x14ac:dyDescent="0.3">
      <c r="A113" s="63" t="s">
        <v>50</v>
      </c>
      <c r="B113" s="64"/>
      <c r="C113" s="64"/>
      <c r="D113" s="64"/>
      <c r="E113" s="65"/>
      <c r="F113" s="22">
        <f>SUM(F77:F112)</f>
        <v>0</v>
      </c>
      <c r="G113" s="1"/>
      <c r="I113" s="1"/>
      <c r="J113" s="17"/>
      <c r="K113" s="17"/>
      <c r="L113" s="17"/>
      <c r="M113" s="17"/>
      <c r="N113" s="17"/>
      <c r="O113" s="17"/>
      <c r="P113" s="17"/>
      <c r="Q113" s="17"/>
      <c r="R113" s="17"/>
      <c r="S113" s="17"/>
      <c r="T113" s="17"/>
      <c r="U113" s="17"/>
      <c r="V113" s="17"/>
      <c r="W113" s="17"/>
      <c r="X113" s="17"/>
      <c r="Y113" s="17"/>
      <c r="Z113" s="17"/>
      <c r="AA113" s="17"/>
      <c r="AB113" s="17"/>
      <c r="AC113" s="17"/>
      <c r="AD113" s="17"/>
      <c r="AE113" s="17"/>
      <c r="AF113" s="17"/>
      <c r="AG113" s="17"/>
      <c r="AH113" s="17"/>
      <c r="AI113" s="17"/>
      <c r="AJ113" s="17"/>
      <c r="AK113" s="17"/>
      <c r="AL113" s="17"/>
      <c r="AM113" s="17"/>
      <c r="AN113" s="17"/>
      <c r="AO113" s="17"/>
      <c r="AP113" s="17"/>
      <c r="AQ113" s="17"/>
      <c r="AR113" s="17"/>
      <c r="AS113" s="17"/>
      <c r="AT113" s="17"/>
      <c r="AU113" s="17"/>
      <c r="AV113" s="17"/>
      <c r="AW113" s="17"/>
      <c r="AX113" s="17"/>
    </row>
    <row r="114" spans="1:198" ht="15" customHeight="1" x14ac:dyDescent="0.25">
      <c r="A114" s="8"/>
      <c r="C114" s="81" t="s">
        <v>2</v>
      </c>
      <c r="D114" s="82"/>
      <c r="E114" s="83">
        <f>F56+F113+F75</f>
        <v>0</v>
      </c>
      <c r="F114" s="84"/>
      <c r="AY114" s="17"/>
      <c r="AZ114" s="17"/>
      <c r="BA114" s="17"/>
      <c r="BB114" s="17"/>
      <c r="BC114" s="17"/>
      <c r="BD114" s="17"/>
      <c r="BE114" s="17"/>
      <c r="BF114" s="17"/>
      <c r="BG114" s="17"/>
      <c r="BH114" s="17"/>
      <c r="BI114" s="17"/>
      <c r="BJ114" s="17"/>
      <c r="BK114" s="17"/>
      <c r="BL114" s="17"/>
      <c r="BM114" s="17"/>
      <c r="BN114" s="17"/>
      <c r="BO114" s="17"/>
      <c r="BP114" s="17"/>
      <c r="BQ114" s="17"/>
      <c r="BR114" s="17"/>
      <c r="BS114" s="17"/>
      <c r="BT114" s="17"/>
      <c r="BU114" s="17"/>
      <c r="BV114" s="17"/>
      <c r="BW114" s="17"/>
      <c r="BX114" s="17"/>
      <c r="BY114" s="17"/>
      <c r="BZ114" s="17"/>
      <c r="CA114" s="17"/>
      <c r="CB114" s="17"/>
      <c r="CC114" s="17"/>
      <c r="CD114" s="17"/>
      <c r="CE114" s="17"/>
      <c r="CF114" s="17"/>
      <c r="CG114" s="17"/>
      <c r="CH114" s="17"/>
      <c r="CI114" s="17"/>
      <c r="CJ114" s="17"/>
      <c r="CK114" s="17"/>
      <c r="CL114" s="17"/>
      <c r="CM114" s="17"/>
      <c r="CN114" s="17"/>
      <c r="CO114" s="17"/>
      <c r="CP114" s="17"/>
      <c r="CQ114" s="17"/>
      <c r="CR114" s="17"/>
      <c r="CS114" s="17"/>
      <c r="CT114" s="17"/>
      <c r="CU114" s="17"/>
      <c r="CV114" s="17"/>
      <c r="CW114" s="17"/>
      <c r="CX114" s="17"/>
      <c r="CY114" s="17"/>
      <c r="CZ114" s="17"/>
      <c r="DA114" s="17"/>
      <c r="DB114" s="17"/>
      <c r="DC114" s="17"/>
      <c r="DD114" s="17"/>
      <c r="DE114" s="17"/>
      <c r="DF114" s="17"/>
      <c r="DG114" s="17"/>
      <c r="DH114" s="17"/>
      <c r="DI114" s="17"/>
      <c r="DJ114" s="17"/>
      <c r="DK114" s="17"/>
      <c r="DL114" s="17"/>
      <c r="DM114" s="17"/>
      <c r="DN114" s="17"/>
      <c r="DO114" s="17"/>
      <c r="DP114" s="17"/>
      <c r="DQ114" s="17"/>
      <c r="DR114" s="17"/>
      <c r="DS114" s="17"/>
      <c r="DT114" s="17"/>
      <c r="DU114" s="17"/>
      <c r="DV114" s="17"/>
      <c r="DW114" s="17"/>
      <c r="DX114" s="17"/>
      <c r="DY114" s="17"/>
      <c r="DZ114" s="17"/>
      <c r="EA114" s="17"/>
      <c r="EB114" s="17"/>
      <c r="EC114" s="17"/>
      <c r="ED114" s="17"/>
      <c r="EE114" s="17"/>
      <c r="EF114" s="17"/>
      <c r="EG114" s="17"/>
      <c r="EH114" s="17"/>
      <c r="EI114" s="17"/>
      <c r="EJ114" s="17"/>
      <c r="EK114" s="17"/>
      <c r="EL114" s="17"/>
      <c r="EM114" s="17"/>
      <c r="EN114" s="17"/>
      <c r="EO114" s="17"/>
      <c r="EP114" s="17"/>
      <c r="EQ114" s="17"/>
      <c r="ER114" s="17"/>
      <c r="ES114" s="17"/>
      <c r="ET114" s="17"/>
      <c r="EU114" s="17"/>
      <c r="EV114" s="17"/>
      <c r="EW114" s="17"/>
      <c r="EX114" s="17"/>
      <c r="EY114" s="17"/>
      <c r="EZ114" s="17"/>
      <c r="FA114" s="17"/>
      <c r="FB114" s="17"/>
      <c r="FC114" s="17"/>
      <c r="FD114" s="17"/>
      <c r="FE114" s="17"/>
      <c r="FF114" s="17"/>
      <c r="FG114" s="17"/>
      <c r="FH114" s="17"/>
      <c r="FI114" s="17"/>
      <c r="FJ114" s="17"/>
      <c r="FK114" s="17"/>
      <c r="FL114" s="17"/>
      <c r="FM114" s="17"/>
      <c r="FN114" s="17"/>
      <c r="FO114" s="17"/>
      <c r="FP114" s="17"/>
      <c r="FQ114" s="17"/>
      <c r="FR114" s="17"/>
      <c r="FS114" s="17"/>
      <c r="FT114" s="17"/>
      <c r="FU114" s="17"/>
      <c r="FV114" s="17"/>
      <c r="FW114" s="17"/>
      <c r="FX114" s="17"/>
      <c r="FY114" s="17"/>
      <c r="FZ114" s="17"/>
      <c r="GA114" s="17"/>
      <c r="GB114" s="17"/>
      <c r="GC114" s="17"/>
      <c r="GD114" s="17"/>
      <c r="GE114" s="17"/>
      <c r="GF114" s="17"/>
      <c r="GG114" s="17"/>
      <c r="GH114" s="17"/>
      <c r="GI114" s="17"/>
      <c r="GJ114" s="17"/>
      <c r="GK114" s="17"/>
      <c r="GL114" s="17"/>
      <c r="GM114" s="17"/>
      <c r="GN114" s="17"/>
      <c r="GO114" s="17"/>
      <c r="GP114" s="17"/>
    </row>
    <row r="115" spans="1:198" ht="15" customHeight="1" x14ac:dyDescent="0.25">
      <c r="A115" s="8"/>
      <c r="C115" s="85" t="s">
        <v>8</v>
      </c>
      <c r="D115" s="86"/>
      <c r="E115" s="87">
        <f>E114*0.2</f>
        <v>0</v>
      </c>
      <c r="F115" s="88"/>
      <c r="AY115" s="17"/>
      <c r="AZ115" s="17"/>
      <c r="BA115" s="17"/>
      <c r="BB115" s="17"/>
      <c r="BC115" s="17"/>
      <c r="BD115" s="17"/>
      <c r="BE115" s="17"/>
      <c r="BF115" s="17"/>
      <c r="BG115" s="17"/>
      <c r="BH115" s="17"/>
      <c r="BI115" s="17"/>
      <c r="BJ115" s="17"/>
      <c r="BK115" s="17"/>
      <c r="BL115" s="17"/>
      <c r="BM115" s="17"/>
      <c r="BN115" s="17"/>
      <c r="BO115" s="17"/>
      <c r="BP115" s="17"/>
      <c r="BQ115" s="17"/>
      <c r="BR115" s="17"/>
      <c r="BS115" s="17"/>
      <c r="BT115" s="17"/>
      <c r="BU115" s="17"/>
      <c r="BV115" s="17"/>
      <c r="BW115" s="17"/>
      <c r="BX115" s="17"/>
      <c r="BY115" s="17"/>
      <c r="BZ115" s="17"/>
      <c r="CA115" s="17"/>
      <c r="CB115" s="17"/>
      <c r="CC115" s="17"/>
      <c r="CD115" s="17"/>
      <c r="CE115" s="17"/>
      <c r="CF115" s="17"/>
      <c r="CG115" s="17"/>
      <c r="CH115" s="17"/>
      <c r="CI115" s="17"/>
      <c r="CJ115" s="17"/>
      <c r="CK115" s="17"/>
      <c r="CL115" s="17"/>
      <c r="CM115" s="17"/>
      <c r="CN115" s="17"/>
      <c r="CO115" s="17"/>
      <c r="CP115" s="17"/>
      <c r="CQ115" s="17"/>
      <c r="CR115" s="17"/>
      <c r="CS115" s="17"/>
      <c r="CT115" s="17"/>
      <c r="CU115" s="17"/>
      <c r="CV115" s="17"/>
      <c r="CW115" s="17"/>
      <c r="CX115" s="17"/>
      <c r="CY115" s="17"/>
      <c r="CZ115" s="17"/>
      <c r="DA115" s="17"/>
      <c r="DB115" s="17"/>
      <c r="DC115" s="17"/>
      <c r="DD115" s="17"/>
      <c r="DE115" s="17"/>
      <c r="DF115" s="17"/>
      <c r="DG115" s="17"/>
      <c r="DH115" s="17"/>
      <c r="DI115" s="17"/>
      <c r="DJ115" s="17"/>
      <c r="DK115" s="17"/>
      <c r="DL115" s="17"/>
      <c r="DM115" s="17"/>
      <c r="DN115" s="17"/>
      <c r="DO115" s="17"/>
      <c r="DP115" s="17"/>
      <c r="DQ115" s="17"/>
      <c r="DR115" s="17"/>
      <c r="DS115" s="17"/>
      <c r="DT115" s="17"/>
      <c r="DU115" s="17"/>
      <c r="DV115" s="17"/>
      <c r="DW115" s="17"/>
      <c r="DX115" s="17"/>
      <c r="DY115" s="17"/>
      <c r="DZ115" s="17"/>
      <c r="EA115" s="17"/>
      <c r="EB115" s="17"/>
      <c r="EC115" s="17"/>
      <c r="ED115" s="17"/>
      <c r="EE115" s="17"/>
      <c r="EF115" s="17"/>
      <c r="EG115" s="17"/>
      <c r="EH115" s="17"/>
      <c r="EI115" s="17"/>
      <c r="EJ115" s="17"/>
      <c r="EK115" s="17"/>
      <c r="EL115" s="17"/>
      <c r="EM115" s="17"/>
      <c r="EN115" s="17"/>
      <c r="EO115" s="17"/>
      <c r="EP115" s="17"/>
      <c r="EQ115" s="17"/>
      <c r="ER115" s="17"/>
      <c r="ES115" s="17"/>
      <c r="ET115" s="17"/>
      <c r="EU115" s="17"/>
      <c r="EV115" s="17"/>
      <c r="EW115" s="17"/>
      <c r="EX115" s="17"/>
      <c r="EY115" s="17"/>
      <c r="EZ115" s="17"/>
      <c r="FA115" s="17"/>
      <c r="FB115" s="17"/>
      <c r="FC115" s="17"/>
      <c r="FD115" s="17"/>
      <c r="FE115" s="17"/>
      <c r="FF115" s="17"/>
      <c r="FG115" s="17"/>
      <c r="FH115" s="17"/>
      <c r="FI115" s="17"/>
      <c r="FJ115" s="17"/>
      <c r="FK115" s="17"/>
      <c r="FL115" s="17"/>
      <c r="FM115" s="17"/>
      <c r="FN115" s="17"/>
      <c r="FO115" s="17"/>
      <c r="FP115" s="17"/>
      <c r="FQ115" s="17"/>
      <c r="FR115" s="17"/>
      <c r="FS115" s="17"/>
      <c r="FT115" s="17"/>
      <c r="FU115" s="17"/>
      <c r="FV115" s="17"/>
      <c r="FW115" s="17"/>
      <c r="FX115" s="17"/>
      <c r="FY115" s="17"/>
      <c r="FZ115" s="17"/>
      <c r="GA115" s="17"/>
      <c r="GB115" s="17"/>
      <c r="GC115" s="17"/>
      <c r="GD115" s="17"/>
      <c r="GE115" s="17"/>
      <c r="GF115" s="17"/>
      <c r="GG115" s="17"/>
      <c r="GH115" s="17"/>
      <c r="GI115" s="17"/>
      <c r="GJ115" s="17"/>
      <c r="GK115" s="17"/>
      <c r="GL115" s="17"/>
      <c r="GM115" s="17"/>
      <c r="GN115" s="17"/>
      <c r="GO115" s="17"/>
      <c r="GP115" s="17"/>
    </row>
    <row r="116" spans="1:198" ht="15" customHeight="1" thickBot="1" x14ac:dyDescent="0.3">
      <c r="A116" s="15"/>
      <c r="C116" s="89" t="s">
        <v>0</v>
      </c>
      <c r="D116" s="90"/>
      <c r="E116" s="91">
        <f>E114+E115</f>
        <v>0</v>
      </c>
      <c r="F116" s="92"/>
      <c r="AY116" s="17"/>
      <c r="AZ116" s="17"/>
      <c r="BA116" s="17"/>
      <c r="BB116" s="17"/>
      <c r="BC116" s="17"/>
      <c r="BD116" s="17"/>
      <c r="BE116" s="17"/>
      <c r="BF116" s="17"/>
      <c r="BG116" s="17"/>
      <c r="BH116" s="17"/>
      <c r="BI116" s="17"/>
      <c r="BJ116" s="17"/>
      <c r="BK116" s="17"/>
      <c r="BL116" s="17"/>
      <c r="BM116" s="17"/>
      <c r="BN116" s="17"/>
      <c r="BO116" s="17"/>
      <c r="BP116" s="17"/>
      <c r="BQ116" s="17"/>
      <c r="BR116" s="17"/>
      <c r="BS116" s="17"/>
      <c r="BT116" s="17"/>
      <c r="BU116" s="17"/>
      <c r="BV116" s="17"/>
      <c r="BW116" s="17"/>
      <c r="BX116" s="17"/>
      <c r="BY116" s="17"/>
      <c r="BZ116" s="17"/>
      <c r="CA116" s="17"/>
      <c r="CB116" s="17"/>
      <c r="CC116" s="17"/>
      <c r="CD116" s="17"/>
      <c r="CE116" s="17"/>
      <c r="CF116" s="17"/>
      <c r="CG116" s="17"/>
      <c r="CH116" s="17"/>
      <c r="CI116" s="17"/>
      <c r="CJ116" s="17"/>
      <c r="CK116" s="17"/>
      <c r="CL116" s="17"/>
      <c r="CM116" s="17"/>
      <c r="CN116" s="17"/>
      <c r="CO116" s="17"/>
      <c r="CP116" s="17"/>
      <c r="CQ116" s="17"/>
      <c r="CR116" s="17"/>
      <c r="CS116" s="17"/>
      <c r="CT116" s="17"/>
      <c r="CU116" s="17"/>
      <c r="CV116" s="17"/>
      <c r="CW116" s="17"/>
      <c r="CX116" s="17"/>
      <c r="CY116" s="17"/>
      <c r="CZ116" s="17"/>
      <c r="DA116" s="17"/>
      <c r="DB116" s="17"/>
      <c r="DC116" s="17"/>
      <c r="DD116" s="17"/>
      <c r="DE116" s="17"/>
      <c r="DF116" s="17"/>
      <c r="DG116" s="17"/>
      <c r="DH116" s="17"/>
      <c r="DI116" s="17"/>
      <c r="DJ116" s="17"/>
      <c r="DK116" s="17"/>
      <c r="DL116" s="17"/>
      <c r="DM116" s="17"/>
      <c r="DN116" s="17"/>
      <c r="DO116" s="17"/>
      <c r="DP116" s="17"/>
      <c r="DQ116" s="17"/>
      <c r="DR116" s="17"/>
      <c r="DS116" s="17"/>
      <c r="DT116" s="17"/>
      <c r="DU116" s="17"/>
      <c r="DV116" s="17"/>
      <c r="DW116" s="17"/>
      <c r="DX116" s="17"/>
      <c r="DY116" s="17"/>
      <c r="DZ116" s="17"/>
      <c r="EA116" s="17"/>
      <c r="EB116" s="17"/>
      <c r="EC116" s="17"/>
      <c r="ED116" s="17"/>
      <c r="EE116" s="17"/>
      <c r="EF116" s="17"/>
      <c r="EG116" s="17"/>
      <c r="EH116" s="17"/>
      <c r="EI116" s="17"/>
      <c r="EJ116" s="17"/>
      <c r="EK116" s="17"/>
      <c r="EL116" s="17"/>
      <c r="EM116" s="17"/>
      <c r="EN116" s="17"/>
      <c r="EO116" s="17"/>
      <c r="EP116" s="17"/>
      <c r="EQ116" s="17"/>
      <c r="ER116" s="17"/>
      <c r="ES116" s="17"/>
      <c r="ET116" s="17"/>
      <c r="EU116" s="17"/>
      <c r="EV116" s="17"/>
      <c r="EW116" s="17"/>
      <c r="EX116" s="17"/>
      <c r="EY116" s="17"/>
      <c r="EZ116" s="17"/>
      <c r="FA116" s="17"/>
      <c r="FB116" s="17"/>
      <c r="FC116" s="17"/>
      <c r="FD116" s="17"/>
      <c r="FE116" s="17"/>
      <c r="FF116" s="17"/>
      <c r="FG116" s="17"/>
      <c r="FH116" s="17"/>
      <c r="FI116" s="17"/>
      <c r="FJ116" s="17"/>
      <c r="FK116" s="17"/>
      <c r="FL116" s="17"/>
      <c r="FM116" s="17"/>
      <c r="FN116" s="17"/>
      <c r="FO116" s="17"/>
      <c r="FP116" s="17"/>
      <c r="FQ116" s="17"/>
      <c r="FR116" s="17"/>
      <c r="FS116" s="17"/>
      <c r="FT116" s="17"/>
      <c r="FU116" s="17"/>
      <c r="FV116" s="17"/>
      <c r="FW116" s="17"/>
      <c r="FX116" s="17"/>
      <c r="FY116" s="17"/>
      <c r="FZ116" s="17"/>
      <c r="GA116" s="17"/>
      <c r="GB116" s="17"/>
      <c r="GC116" s="17"/>
      <c r="GD116" s="17"/>
      <c r="GE116" s="17"/>
      <c r="GF116" s="17"/>
      <c r="GG116" s="17"/>
      <c r="GH116" s="17"/>
      <c r="GI116" s="17"/>
      <c r="GJ116" s="17"/>
      <c r="GK116" s="17"/>
      <c r="GL116" s="17"/>
      <c r="GM116" s="17"/>
      <c r="GN116" s="17"/>
      <c r="GO116" s="17"/>
      <c r="GP116" s="17"/>
    </row>
    <row r="117" spans="1:198" s="17" customFormat="1" ht="12.75" customHeight="1" x14ac:dyDescent="0.25">
      <c r="A117" s="17" t="s">
        <v>9</v>
      </c>
      <c r="D117" s="9"/>
      <c r="E117" s="7"/>
      <c r="F117" s="7"/>
    </row>
    <row r="118" spans="1:198" s="17" customFormat="1" ht="12.75" customHeight="1" x14ac:dyDescent="0.25">
      <c r="A118" s="80" t="s">
        <v>10</v>
      </c>
      <c r="B118" s="80"/>
      <c r="C118" s="3"/>
      <c r="D118" s="9"/>
      <c r="E118" s="7"/>
      <c r="F118" s="7"/>
    </row>
    <row r="119" spans="1:198" s="17" customFormat="1" ht="12.75" customHeight="1" x14ac:dyDescent="0.25">
      <c r="A119" s="10" t="s">
        <v>11</v>
      </c>
      <c r="B119" s="10"/>
      <c r="C119" s="10"/>
      <c r="D119" s="10"/>
      <c r="E119" s="10"/>
      <c r="F119" s="10"/>
    </row>
    <row r="120" spans="1:198" s="17" customFormat="1" ht="12.75" customHeight="1" x14ac:dyDescent="0.25">
      <c r="A120" s="3"/>
      <c r="B120" s="10" t="s">
        <v>12</v>
      </c>
      <c r="C120" s="10"/>
      <c r="D120" s="10"/>
      <c r="E120" s="10"/>
      <c r="F120" s="10"/>
    </row>
    <row r="121" spans="1:198" s="17" customFormat="1" ht="12.75" customHeight="1" x14ac:dyDescent="0.25">
      <c r="A121" s="10" t="s">
        <v>27</v>
      </c>
      <c r="B121" s="10"/>
      <c r="C121" s="10"/>
      <c r="D121" s="10"/>
      <c r="E121" s="10"/>
      <c r="F121" s="10"/>
    </row>
    <row r="122" spans="1:198" s="17" customFormat="1" ht="12.75" customHeight="1" x14ac:dyDescent="0.25">
      <c r="A122" s="10" t="s">
        <v>18</v>
      </c>
      <c r="B122" s="10"/>
      <c r="C122" s="10"/>
      <c r="D122" s="10"/>
      <c r="E122" s="10"/>
      <c r="F122" s="10"/>
    </row>
    <row r="123" spans="1:198" s="17" customFormat="1" ht="12.75" customHeight="1" x14ac:dyDescent="0.25">
      <c r="A123" s="10" t="s">
        <v>17</v>
      </c>
      <c r="B123" s="6"/>
      <c r="D123" s="9"/>
      <c r="E123" s="7"/>
      <c r="F123" s="7"/>
    </row>
    <row r="124" spans="1:198" s="17" customFormat="1" ht="12.75" customHeight="1" x14ac:dyDescent="0.25">
      <c r="A124" s="3"/>
      <c r="B124" s="17" t="s">
        <v>16</v>
      </c>
      <c r="C124" s="3"/>
      <c r="D124" s="9"/>
      <c r="E124" s="7"/>
      <c r="F124" s="7"/>
      <c r="AU124" s="2"/>
      <c r="AV124" s="2"/>
      <c r="AW124" s="2"/>
      <c r="AX124" s="2"/>
      <c r="AY124" s="2"/>
      <c r="AZ124" s="2"/>
      <c r="BA124" s="2"/>
      <c r="BB124" s="2"/>
      <c r="BC124" s="2"/>
      <c r="BD124" s="2"/>
      <c r="BE124" s="2"/>
      <c r="BF124" s="2"/>
      <c r="BG124" s="2"/>
      <c r="BH124" s="2"/>
      <c r="BI124" s="2"/>
      <c r="BJ124" s="2"/>
      <c r="BK124" s="2"/>
      <c r="BL124" s="2"/>
      <c r="BM124" s="2"/>
      <c r="BN124" s="2"/>
      <c r="BO124" s="2"/>
      <c r="BP124" s="2"/>
      <c r="BQ124" s="2"/>
      <c r="BR124" s="2"/>
      <c r="BS124" s="2"/>
      <c r="BT124" s="2"/>
      <c r="BU124" s="2"/>
      <c r="BV124" s="2"/>
      <c r="BW124" s="2"/>
      <c r="BX124" s="2"/>
      <c r="BY124" s="2"/>
      <c r="BZ124" s="2"/>
      <c r="CA124" s="2"/>
      <c r="CB124" s="2"/>
      <c r="CC124" s="2"/>
      <c r="CD124" s="2"/>
      <c r="CE124" s="2"/>
      <c r="CF124" s="2"/>
      <c r="CG124" s="2"/>
      <c r="CH124" s="2"/>
      <c r="CI124" s="2"/>
      <c r="CJ124" s="2"/>
      <c r="CK124" s="2"/>
      <c r="CL124" s="2"/>
      <c r="CM124" s="2"/>
      <c r="CN124" s="2"/>
      <c r="CO124" s="2"/>
      <c r="CP124" s="2"/>
      <c r="CQ124" s="2"/>
      <c r="CR124" s="2"/>
      <c r="CS124" s="2"/>
      <c r="CT124" s="2"/>
      <c r="CU124" s="2"/>
      <c r="CV124" s="2"/>
      <c r="CW124" s="2"/>
      <c r="CX124" s="2"/>
      <c r="CY124" s="2"/>
      <c r="CZ124" s="2"/>
      <c r="DA124" s="2"/>
      <c r="DB124" s="2"/>
      <c r="DC124" s="2"/>
      <c r="DD124" s="2"/>
      <c r="DE124" s="2"/>
      <c r="DF124" s="2"/>
      <c r="DG124" s="2"/>
      <c r="DH124" s="2"/>
      <c r="DI124" s="2"/>
      <c r="DJ124" s="2"/>
      <c r="DK124" s="2"/>
      <c r="DL124" s="2"/>
      <c r="DM124" s="2"/>
      <c r="DN124" s="2"/>
      <c r="DO124" s="2"/>
      <c r="DP124" s="2"/>
      <c r="DQ124" s="2"/>
      <c r="DR124" s="2"/>
      <c r="DS124" s="2"/>
      <c r="DT124" s="2"/>
      <c r="DU124" s="2"/>
      <c r="DV124" s="2"/>
      <c r="DW124" s="2"/>
      <c r="DX124" s="2"/>
      <c r="DY124" s="2"/>
      <c r="DZ124" s="2"/>
      <c r="EA124" s="2"/>
      <c r="EB124" s="2"/>
      <c r="EC124" s="2"/>
      <c r="ED124" s="2"/>
      <c r="EE124" s="2"/>
      <c r="EF124" s="2"/>
      <c r="EG124" s="2"/>
      <c r="EH124" s="2"/>
      <c r="EI124" s="2"/>
      <c r="EJ124" s="2"/>
      <c r="EK124" s="2"/>
      <c r="EL124" s="2"/>
      <c r="EM124" s="2"/>
      <c r="EN124" s="2"/>
      <c r="EO124" s="2"/>
      <c r="EP124" s="2"/>
      <c r="EQ124" s="2"/>
      <c r="ER124" s="2"/>
      <c r="ES124" s="2"/>
      <c r="ET124" s="2"/>
      <c r="EU124" s="2"/>
      <c r="EV124" s="2"/>
      <c r="EW124" s="2"/>
      <c r="EX124" s="2"/>
      <c r="EY124" s="2"/>
      <c r="EZ124" s="2"/>
      <c r="FA124" s="2"/>
      <c r="FB124" s="2"/>
      <c r="FC124" s="2"/>
      <c r="FD124" s="2"/>
      <c r="FE124" s="2"/>
      <c r="FF124" s="2"/>
      <c r="FG124" s="2"/>
      <c r="FH124" s="2"/>
      <c r="FI124" s="2"/>
      <c r="FJ124" s="2"/>
      <c r="FK124" s="2"/>
      <c r="FL124" s="2"/>
      <c r="FM124" s="2"/>
      <c r="FN124" s="2"/>
      <c r="FO124" s="2"/>
      <c r="FP124" s="2"/>
      <c r="FQ124" s="2"/>
      <c r="FR124" s="2"/>
      <c r="FS124" s="2"/>
      <c r="FT124" s="2"/>
      <c r="FU124" s="2"/>
      <c r="FV124" s="2"/>
      <c r="FW124" s="2"/>
      <c r="FX124" s="2"/>
      <c r="FY124" s="2"/>
      <c r="FZ124" s="2"/>
      <c r="GA124" s="2"/>
      <c r="GB124" s="2"/>
      <c r="GC124" s="2"/>
      <c r="GD124" s="2"/>
      <c r="GE124" s="2"/>
      <c r="GF124" s="2"/>
      <c r="GG124" s="2"/>
      <c r="GH124" s="2"/>
      <c r="GI124" s="2"/>
      <c r="GJ124" s="2"/>
      <c r="GK124" s="2"/>
      <c r="GL124" s="2"/>
    </row>
    <row r="125" spans="1:198" s="17" customFormat="1" ht="12.75" customHeight="1" x14ac:dyDescent="0.25">
      <c r="A125" s="10" t="s">
        <v>28</v>
      </c>
      <c r="C125" s="3"/>
      <c r="D125" s="9"/>
      <c r="E125" s="7"/>
      <c r="F125" s="7"/>
      <c r="AU125" s="2"/>
      <c r="AV125" s="2"/>
      <c r="AW125" s="2"/>
      <c r="AX125" s="2"/>
      <c r="AY125" s="2"/>
      <c r="AZ125" s="2"/>
      <c r="BA125" s="2"/>
      <c r="BB125" s="2"/>
      <c r="BC125" s="2"/>
      <c r="BD125" s="2"/>
      <c r="BE125" s="2"/>
      <c r="BF125" s="2"/>
      <c r="BG125" s="2"/>
      <c r="BH125" s="2"/>
      <c r="BI125" s="2"/>
      <c r="BJ125" s="2"/>
      <c r="BK125" s="2"/>
      <c r="BL125" s="2"/>
      <c r="BM125" s="2"/>
      <c r="BN125" s="2"/>
      <c r="BO125" s="2"/>
      <c r="BP125" s="2"/>
      <c r="BQ125" s="2"/>
      <c r="BR125" s="2"/>
      <c r="BS125" s="2"/>
      <c r="BT125" s="2"/>
      <c r="BU125" s="2"/>
      <c r="BV125" s="2"/>
      <c r="BW125" s="2"/>
      <c r="BX125" s="2"/>
      <c r="BY125" s="2"/>
      <c r="BZ125" s="2"/>
      <c r="CA125" s="2"/>
      <c r="CB125" s="2"/>
      <c r="CC125" s="2"/>
      <c r="CD125" s="2"/>
      <c r="CE125" s="2"/>
      <c r="CF125" s="2"/>
      <c r="CG125" s="2"/>
      <c r="CH125" s="2"/>
      <c r="CI125" s="2"/>
      <c r="CJ125" s="2"/>
      <c r="CK125" s="2"/>
      <c r="CL125" s="2"/>
      <c r="CM125" s="2"/>
      <c r="CN125" s="2"/>
      <c r="CO125" s="2"/>
      <c r="CP125" s="2"/>
      <c r="CQ125" s="2"/>
      <c r="CR125" s="2"/>
      <c r="CS125" s="2"/>
      <c r="CT125" s="2"/>
      <c r="CU125" s="2"/>
      <c r="CV125" s="2"/>
      <c r="CW125" s="2"/>
      <c r="CX125" s="2"/>
      <c r="CY125" s="2"/>
      <c r="CZ125" s="2"/>
      <c r="DA125" s="2"/>
      <c r="DB125" s="2"/>
      <c r="DC125" s="2"/>
      <c r="DD125" s="2"/>
      <c r="DE125" s="2"/>
      <c r="DF125" s="2"/>
      <c r="DG125" s="2"/>
      <c r="DH125" s="2"/>
      <c r="DI125" s="2"/>
      <c r="DJ125" s="2"/>
      <c r="DK125" s="2"/>
      <c r="DL125" s="2"/>
      <c r="DM125" s="2"/>
      <c r="DN125" s="2"/>
      <c r="DO125" s="2"/>
      <c r="DP125" s="2"/>
      <c r="DQ125" s="2"/>
      <c r="DR125" s="2"/>
      <c r="DS125" s="2"/>
      <c r="DT125" s="2"/>
      <c r="DU125" s="2"/>
      <c r="DV125" s="2"/>
      <c r="DW125" s="2"/>
      <c r="DX125" s="2"/>
      <c r="DY125" s="2"/>
      <c r="DZ125" s="2"/>
      <c r="EA125" s="2"/>
      <c r="EB125" s="2"/>
      <c r="EC125" s="2"/>
      <c r="ED125" s="2"/>
      <c r="EE125" s="2"/>
      <c r="EF125" s="2"/>
      <c r="EG125" s="2"/>
      <c r="EH125" s="2"/>
      <c r="EI125" s="2"/>
      <c r="EJ125" s="2"/>
      <c r="EK125" s="2"/>
      <c r="EL125" s="2"/>
      <c r="EM125" s="2"/>
      <c r="EN125" s="2"/>
      <c r="EO125" s="2"/>
      <c r="EP125" s="2"/>
      <c r="EQ125" s="2"/>
      <c r="ER125" s="2"/>
      <c r="ES125" s="2"/>
      <c r="ET125" s="2"/>
      <c r="EU125" s="2"/>
      <c r="EV125" s="2"/>
      <c r="EW125" s="2"/>
      <c r="EX125" s="2"/>
      <c r="EY125" s="2"/>
      <c r="EZ125" s="2"/>
      <c r="FA125" s="2"/>
      <c r="FB125" s="2"/>
      <c r="FC125" s="2"/>
      <c r="FD125" s="2"/>
      <c r="FE125" s="2"/>
      <c r="FF125" s="2"/>
      <c r="FG125" s="2"/>
      <c r="FH125" s="2"/>
      <c r="FI125" s="2"/>
      <c r="FJ125" s="2"/>
      <c r="FK125" s="2"/>
      <c r="FL125" s="2"/>
      <c r="FM125" s="2"/>
      <c r="FN125" s="2"/>
      <c r="FO125" s="2"/>
      <c r="FP125" s="2"/>
      <c r="FQ125" s="2"/>
      <c r="FR125" s="2"/>
      <c r="FS125" s="2"/>
      <c r="FT125" s="2"/>
      <c r="FU125" s="2"/>
      <c r="FV125" s="2"/>
      <c r="FW125" s="2"/>
      <c r="FX125" s="2"/>
      <c r="FY125" s="2"/>
      <c r="FZ125" s="2"/>
      <c r="GA125" s="2"/>
      <c r="GB125" s="2"/>
      <c r="GC125" s="2"/>
      <c r="GD125" s="2"/>
      <c r="GE125" s="2"/>
      <c r="GF125" s="2"/>
      <c r="GG125" s="2"/>
      <c r="GH125" s="2"/>
      <c r="GI125" s="2"/>
      <c r="GJ125" s="2"/>
      <c r="GK125" s="2"/>
      <c r="GL125" s="2"/>
    </row>
    <row r="126" spans="1:198" s="17" customFormat="1" ht="12.75" customHeight="1" x14ac:dyDescent="0.25">
      <c r="A126" s="3"/>
      <c r="B126" s="17" t="s">
        <v>29</v>
      </c>
      <c r="C126" s="3"/>
      <c r="D126" s="9"/>
      <c r="E126" s="7"/>
      <c r="F126" s="7"/>
      <c r="AU126" s="2"/>
      <c r="AV126" s="2"/>
      <c r="AW126" s="2"/>
      <c r="AX126" s="2"/>
      <c r="AY126" s="2"/>
      <c r="AZ126" s="2"/>
      <c r="BA126" s="2"/>
      <c r="BB126" s="2"/>
      <c r="BC126" s="2"/>
      <c r="BD126" s="2"/>
      <c r="BE126" s="2"/>
      <c r="BF126" s="2"/>
      <c r="BG126" s="2"/>
      <c r="BH126" s="2"/>
      <c r="BI126" s="2"/>
      <c r="BJ126" s="2"/>
      <c r="BK126" s="2"/>
      <c r="BL126" s="2"/>
      <c r="BM126" s="2"/>
      <c r="BN126" s="2"/>
      <c r="BO126" s="2"/>
      <c r="BP126" s="2"/>
      <c r="BQ126" s="2"/>
      <c r="BR126" s="2"/>
      <c r="BS126" s="2"/>
      <c r="BT126" s="2"/>
      <c r="BU126" s="2"/>
      <c r="BV126" s="2"/>
      <c r="BW126" s="2"/>
      <c r="BX126" s="2"/>
      <c r="BY126" s="2"/>
      <c r="BZ126" s="2"/>
      <c r="CA126" s="2"/>
      <c r="CB126" s="2"/>
      <c r="CC126" s="2"/>
      <c r="CD126" s="2"/>
      <c r="CE126" s="2"/>
      <c r="CF126" s="2"/>
      <c r="CG126" s="2"/>
      <c r="CH126" s="2"/>
      <c r="CI126" s="2"/>
      <c r="CJ126" s="2"/>
      <c r="CK126" s="2"/>
      <c r="CL126" s="2"/>
      <c r="CM126" s="2"/>
      <c r="CN126" s="2"/>
      <c r="CO126" s="2"/>
      <c r="CP126" s="2"/>
      <c r="CQ126" s="2"/>
      <c r="CR126" s="2"/>
      <c r="CS126" s="2"/>
      <c r="CT126" s="2"/>
      <c r="CU126" s="2"/>
      <c r="CV126" s="2"/>
      <c r="CW126" s="2"/>
      <c r="CX126" s="2"/>
      <c r="CY126" s="2"/>
      <c r="CZ126" s="2"/>
      <c r="DA126" s="2"/>
      <c r="DB126" s="2"/>
      <c r="DC126" s="2"/>
      <c r="DD126" s="2"/>
      <c r="DE126" s="2"/>
      <c r="DF126" s="2"/>
      <c r="DG126" s="2"/>
      <c r="DH126" s="2"/>
      <c r="DI126" s="2"/>
      <c r="DJ126" s="2"/>
      <c r="DK126" s="2"/>
      <c r="DL126" s="2"/>
      <c r="DM126" s="2"/>
      <c r="DN126" s="2"/>
      <c r="DO126" s="2"/>
      <c r="DP126" s="2"/>
      <c r="DQ126" s="2"/>
      <c r="DR126" s="2"/>
      <c r="DS126" s="2"/>
      <c r="DT126" s="2"/>
      <c r="DU126" s="2"/>
      <c r="DV126" s="2"/>
      <c r="DW126" s="2"/>
      <c r="DX126" s="2"/>
      <c r="DY126" s="2"/>
      <c r="DZ126" s="2"/>
      <c r="EA126" s="2"/>
      <c r="EB126" s="2"/>
      <c r="EC126" s="2"/>
      <c r="ED126" s="2"/>
      <c r="EE126" s="2"/>
      <c r="EF126" s="2"/>
      <c r="EG126" s="2"/>
      <c r="EH126" s="2"/>
      <c r="EI126" s="2"/>
      <c r="EJ126" s="2"/>
      <c r="EK126" s="2"/>
      <c r="EL126" s="2"/>
      <c r="EM126" s="2"/>
      <c r="EN126" s="2"/>
      <c r="EO126" s="2"/>
      <c r="EP126" s="2"/>
      <c r="EQ126" s="2"/>
      <c r="ER126" s="2"/>
      <c r="ES126" s="2"/>
      <c r="ET126" s="2"/>
      <c r="EU126" s="2"/>
      <c r="EV126" s="2"/>
      <c r="EW126" s="2"/>
      <c r="EX126" s="2"/>
      <c r="EY126" s="2"/>
      <c r="EZ126" s="2"/>
      <c r="FA126" s="2"/>
      <c r="FB126" s="2"/>
      <c r="FC126" s="2"/>
      <c r="FD126" s="2"/>
      <c r="FE126" s="2"/>
      <c r="FF126" s="2"/>
      <c r="FG126" s="2"/>
      <c r="FH126" s="2"/>
      <c r="FI126" s="2"/>
      <c r="FJ126" s="2"/>
      <c r="FK126" s="2"/>
      <c r="FL126" s="2"/>
      <c r="FM126" s="2"/>
      <c r="FN126" s="2"/>
      <c r="FO126" s="2"/>
      <c r="FP126" s="2"/>
      <c r="FQ126" s="2"/>
      <c r="FR126" s="2"/>
      <c r="FS126" s="2"/>
      <c r="FT126" s="2"/>
      <c r="FU126" s="2"/>
      <c r="FV126" s="2"/>
      <c r="FW126" s="2"/>
      <c r="FX126" s="2"/>
      <c r="FY126" s="2"/>
      <c r="FZ126" s="2"/>
      <c r="GA126" s="2"/>
      <c r="GB126" s="2"/>
      <c r="GC126" s="2"/>
      <c r="GD126" s="2"/>
      <c r="GE126" s="2"/>
      <c r="GF126" s="2"/>
      <c r="GG126" s="2"/>
      <c r="GH126" s="2"/>
      <c r="GI126" s="2"/>
      <c r="GJ126" s="2"/>
      <c r="GK126" s="2"/>
      <c r="GL126" s="2"/>
    </row>
    <row r="127" spans="1:198" s="17" customFormat="1" x14ac:dyDescent="0.25">
      <c r="A127" s="10" t="s">
        <v>19</v>
      </c>
      <c r="B127" s="6"/>
      <c r="D127" s="9"/>
      <c r="E127" s="7"/>
      <c r="F127" s="7"/>
    </row>
    <row r="128" spans="1:198" s="17" customFormat="1" x14ac:dyDescent="0.25">
      <c r="A128" s="3"/>
      <c r="B128" s="17" t="s">
        <v>25</v>
      </c>
      <c r="C128" s="3"/>
      <c r="D128" s="9"/>
      <c r="E128" s="7"/>
      <c r="F128" s="7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  <c r="DR128" s="2"/>
      <c r="DS128" s="2"/>
      <c r="DT128" s="2"/>
      <c r="DU128" s="2"/>
      <c r="DV128" s="2"/>
      <c r="DW128" s="2"/>
      <c r="DX128" s="2"/>
      <c r="DY128" s="2"/>
      <c r="DZ128" s="2"/>
      <c r="EA128" s="2"/>
      <c r="EB128" s="2"/>
      <c r="EC128" s="2"/>
      <c r="ED128" s="2"/>
      <c r="EE128" s="2"/>
      <c r="EF128" s="2"/>
      <c r="EG128" s="2"/>
      <c r="EH128" s="2"/>
      <c r="EI128" s="2"/>
      <c r="EJ128" s="2"/>
      <c r="EK128" s="2"/>
      <c r="EL128" s="2"/>
      <c r="EM128" s="2"/>
      <c r="EN128" s="2"/>
      <c r="EO128" s="2"/>
      <c r="EP128" s="2"/>
      <c r="EQ128" s="2"/>
      <c r="ER128" s="2"/>
      <c r="ES128" s="2"/>
      <c r="ET128" s="2"/>
      <c r="EU128" s="2"/>
      <c r="EV128" s="2"/>
      <c r="EW128" s="2"/>
      <c r="EX128" s="2"/>
      <c r="EY128" s="2"/>
      <c r="EZ128" s="2"/>
      <c r="FA128" s="2"/>
      <c r="FB128" s="2"/>
      <c r="FC128" s="2"/>
      <c r="FD128" s="2"/>
      <c r="FE128" s="2"/>
      <c r="FF128" s="2"/>
      <c r="FG128" s="2"/>
      <c r="FH128" s="2"/>
      <c r="FI128" s="2"/>
      <c r="FJ128" s="2"/>
      <c r="FK128" s="2"/>
      <c r="FL128" s="2"/>
      <c r="FM128" s="2"/>
      <c r="FN128" s="2"/>
      <c r="FO128" s="2"/>
      <c r="FP128" s="2"/>
      <c r="FQ128" s="2"/>
      <c r="FR128" s="2"/>
      <c r="FS128" s="2"/>
      <c r="FT128" s="2"/>
      <c r="FU128" s="2"/>
      <c r="FV128" s="2"/>
      <c r="FW128" s="2"/>
      <c r="FX128" s="2"/>
      <c r="FY128" s="2"/>
      <c r="FZ128" s="2"/>
      <c r="GA128" s="2"/>
      <c r="GB128" s="2"/>
      <c r="GC128" s="2"/>
      <c r="GD128" s="2"/>
      <c r="GE128" s="2"/>
      <c r="GF128" s="2"/>
      <c r="GG128" s="2"/>
      <c r="GH128" s="2"/>
      <c r="GI128" s="2"/>
      <c r="GJ128" s="2"/>
      <c r="GK128" s="2"/>
      <c r="GL128" s="2"/>
      <c r="GM128" s="2"/>
      <c r="GN128" s="2"/>
      <c r="GO128" s="2"/>
      <c r="GP128" s="2"/>
    </row>
    <row r="129" spans="1:6" s="17" customFormat="1" x14ac:dyDescent="0.25">
      <c r="A129" s="3"/>
      <c r="B129" s="17" t="s">
        <v>26</v>
      </c>
      <c r="C129" s="3"/>
      <c r="D129" s="9"/>
      <c r="E129" s="7"/>
      <c r="F129" s="7"/>
    </row>
  </sheetData>
  <mergeCells count="23">
    <mergeCell ref="A113:E113"/>
    <mergeCell ref="A56:E56"/>
    <mergeCell ref="A50:F50"/>
    <mergeCell ref="A109:F109"/>
    <mergeCell ref="A118:B118"/>
    <mergeCell ref="C114:D114"/>
    <mergeCell ref="E114:F114"/>
    <mergeCell ref="C115:D115"/>
    <mergeCell ref="E115:F115"/>
    <mergeCell ref="C116:D116"/>
    <mergeCell ref="E116:F116"/>
    <mergeCell ref="A1:F1"/>
    <mergeCell ref="A5:A7"/>
    <mergeCell ref="B5:B7"/>
    <mergeCell ref="C5:C7"/>
    <mergeCell ref="D5:D6"/>
    <mergeCell ref="E5:E7"/>
    <mergeCell ref="F5:F7"/>
    <mergeCell ref="A8:F8"/>
    <mergeCell ref="A57:F57"/>
    <mergeCell ref="A71:F71"/>
    <mergeCell ref="A75:E75"/>
    <mergeCell ref="A76:F76"/>
  </mergeCells>
  <phoneticPr fontId="2" type="noConversion"/>
  <conditionalFormatting sqref="A50">
    <cfRule type="cellIs" dxfId="6" priority="137" stopIfTrue="1" operator="equal">
      <formula>0</formula>
    </cfRule>
  </conditionalFormatting>
  <conditionalFormatting sqref="A71">
    <cfRule type="cellIs" dxfId="5" priority="135" stopIfTrue="1" operator="equal">
      <formula>0</formula>
    </cfRule>
  </conditionalFormatting>
  <conditionalFormatting sqref="A109">
    <cfRule type="cellIs" dxfId="4" priority="134" stopIfTrue="1" operator="equal">
      <formula>0</formula>
    </cfRule>
  </conditionalFormatting>
  <conditionalFormatting sqref="B15">
    <cfRule type="cellIs" dxfId="3" priority="4" stopIfTrue="1" operator="equal">
      <formula>0</formula>
    </cfRule>
  </conditionalFormatting>
  <conditionalFormatting sqref="C49">
    <cfRule type="cellIs" dxfId="2" priority="3" stopIfTrue="1" operator="equal">
      <formula>0</formula>
    </cfRule>
  </conditionalFormatting>
  <conditionalFormatting sqref="B64">
    <cfRule type="cellIs" dxfId="1" priority="2" stopIfTrue="1" operator="equal">
      <formula>0</formula>
    </cfRule>
  </conditionalFormatting>
  <conditionalFormatting sqref="B90">
    <cfRule type="cellIs" dxfId="0" priority="1" stopIfTrue="1" operator="equal">
      <formula>0</formula>
    </cfRule>
  </conditionalFormatting>
  <pageMargins left="0.7" right="0.7" top="0.75" bottom="0.75" header="0.3" footer="0.3"/>
  <pageSetup paperSize="9" orientation="portrait" horizontalDpi="300" verticalDpi="300" r:id="rId1"/>
  <ignoredErrors>
    <ignoredError sqref="E116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Indiana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Ove</dc:creator>
  <cp:lastModifiedBy>Margus Reimann</cp:lastModifiedBy>
  <cp:lastPrinted>2021-12-02T07:42:39Z</cp:lastPrinted>
  <dcterms:created xsi:type="dcterms:W3CDTF">2011-04-14T10:56:35Z</dcterms:created>
  <dcterms:modified xsi:type="dcterms:W3CDTF">2023-01-16T11:10:29Z</dcterms:modified>
</cp:coreProperties>
</file>